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パレート図の例" sheetId="1" r:id="rId1"/>
    <sheet name="管理図の例" sheetId="2" r:id="rId2"/>
    <sheet name="ヒストグラムの例" sheetId="3" r:id="rId3"/>
    <sheet name="散布図の例" sheetId="4" r:id="rId4"/>
    <sheet name="層別の例 " sheetId="5" r:id="rId5"/>
  </sheets>
  <definedNames/>
  <calcPr fullCalcOnLoad="1"/>
</workbook>
</file>

<file path=xl/sharedStrings.xml><?xml version="1.0" encoding="utf-8"?>
<sst xmlns="http://schemas.openxmlformats.org/spreadsheetml/2006/main" count="85" uniqueCount="41">
  <si>
    <t>A</t>
  </si>
  <si>
    <t>B</t>
  </si>
  <si>
    <t>C</t>
  </si>
  <si>
    <t>D</t>
  </si>
  <si>
    <t>E</t>
  </si>
  <si>
    <t>F</t>
  </si>
  <si>
    <t>測定日</t>
  </si>
  <si>
    <t>1回目</t>
  </si>
  <si>
    <t>2回目</t>
  </si>
  <si>
    <t>3回目</t>
  </si>
  <si>
    <t>4回目</t>
  </si>
  <si>
    <t>平均値</t>
  </si>
  <si>
    <t>平均値の標準偏差</t>
  </si>
  <si>
    <t>中心線</t>
  </si>
  <si>
    <t>上部限界値</t>
  </si>
  <si>
    <t>下部限界値</t>
  </si>
  <si>
    <t>上部限界値＝中心線＋平均値の標準偏差の3倍</t>
  </si>
  <si>
    <t>下部限界値＝中心線－平均値の標準偏差の3倍</t>
  </si>
  <si>
    <t>中心線＝平均値の平均値</t>
  </si>
  <si>
    <t>平均値の平均値</t>
  </si>
  <si>
    <t>要因名</t>
  </si>
  <si>
    <t>度数</t>
  </si>
  <si>
    <t>累積和</t>
  </si>
  <si>
    <t>累積頻度</t>
  </si>
  <si>
    <t>合計</t>
  </si>
  <si>
    <t>秀</t>
  </si>
  <si>
    <t>優</t>
  </si>
  <si>
    <t>良</t>
  </si>
  <si>
    <t>可</t>
  </si>
  <si>
    <t>不可</t>
  </si>
  <si>
    <t>素点</t>
  </si>
  <si>
    <t>評価</t>
  </si>
  <si>
    <t>相関係数</t>
  </si>
  <si>
    <t>X1</t>
  </si>
  <si>
    <t>Y1</t>
  </si>
  <si>
    <t>X2</t>
  </si>
  <si>
    <t>Y2</t>
  </si>
  <si>
    <t>X3</t>
  </si>
  <si>
    <t>Y3</t>
  </si>
  <si>
    <t>X1</t>
  </si>
  <si>
    <t>Y1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</si>
</sst>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\&quot;#,##0.000;&quot;\&quot;\-#,##0.000"/>
    <numFmt numFmtId="178" formatCode="#,##0.000_ "/>
    <numFmt numFmtId="179" formatCode="0.00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178" fontId="0" fillId="3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176" fontId="0" fillId="4" borderId="0" xfId="0" applyNumberFormat="1" applyFill="1" applyAlignment="1">
      <alignment horizontal="center" vertical="center"/>
    </xf>
    <xf numFmtId="176" fontId="0" fillId="5" borderId="0" xfId="0" applyNumberFormat="1" applyFill="1" applyAlignment="1">
      <alignment horizontal="center" vertical="center"/>
    </xf>
    <xf numFmtId="176" fontId="0" fillId="6" borderId="0" xfId="0" applyNumberFormat="1" applyFill="1" applyAlignment="1">
      <alignment horizontal="center" vertical="center"/>
    </xf>
    <xf numFmtId="176" fontId="0" fillId="7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176" fontId="0" fillId="4" borderId="0" xfId="0" applyNumberFormat="1" applyFill="1" applyAlignment="1">
      <alignment vertical="center"/>
    </xf>
    <xf numFmtId="176" fontId="0" fillId="5" borderId="0" xfId="0" applyNumberFormat="1" applyFill="1" applyAlignment="1">
      <alignment vertical="center"/>
    </xf>
    <xf numFmtId="176" fontId="0" fillId="6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3" borderId="0" xfId="0" applyNumberFormat="1" applyFill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7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'パレート図の例'!$B$1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'パレート図の例'!$A$2:$A$7</c:f>
              <c:strCache/>
            </c:strRef>
          </c:cat>
          <c:val>
            <c:numRef>
              <c:f>'パレート図の例'!$B$2:$B$7</c:f>
              <c:numCache/>
            </c:numRef>
          </c:val>
        </c:ser>
        <c:axId val="7803746"/>
        <c:axId val="3124851"/>
      </c:barChart>
      <c:lineChart>
        <c:grouping val="standard"/>
        <c:varyColors val="0"/>
        <c:ser>
          <c:idx val="0"/>
          <c:order val="1"/>
          <c:tx>
            <c:strRef>
              <c:f>'パレート図の例'!$D$1</c:f>
              <c:strCache>
                <c:ptCount val="1"/>
                <c:pt idx="0">
                  <c:v>累積頻度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'パレート図の例'!$A$2:$A$7</c:f>
              <c:strCache/>
            </c:strRef>
          </c:cat>
          <c:val>
            <c:numRef>
              <c:f>'パレート図の例'!$D$2:$D$7</c:f>
              <c:numCache/>
            </c:numRef>
          </c:val>
          <c:smooth val="0"/>
        </c:ser>
        <c:axId val="28123660"/>
        <c:axId val="51786349"/>
      </c:lineChart>
      <c:catAx>
        <c:axId val="7803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要因名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4851"/>
        <c:crosses val="autoZero"/>
        <c:auto val="0"/>
        <c:lblOffset val="100"/>
        <c:noMultiLvlLbl val="0"/>
      </c:catAx>
      <c:valAx>
        <c:axId val="31248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803746"/>
        <c:crossesAt val="1"/>
        <c:crossBetween val="between"/>
        <c:dispUnits/>
      </c:valAx>
      <c:catAx>
        <c:axId val="28123660"/>
        <c:scaling>
          <c:orientation val="minMax"/>
        </c:scaling>
        <c:axPos val="b"/>
        <c:delete val="1"/>
        <c:majorTickMark val="in"/>
        <c:minorTickMark val="none"/>
        <c:tickLblPos val="nextTo"/>
        <c:crossAx val="51786349"/>
        <c:crosses val="autoZero"/>
        <c:auto val="0"/>
        <c:lblOffset val="100"/>
        <c:noMultiLvlLbl val="0"/>
      </c:catAx>
      <c:valAx>
        <c:axId val="517863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累積頻度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in"/>
        <c:tickLblPos val="nextTo"/>
        <c:crossAx val="28123660"/>
        <c:crosses val="max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'管理図の例'!$F$1</c:f>
              <c:strCache>
                <c:ptCount val="1"/>
                <c:pt idx="0">
                  <c:v>平均値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'管理図の例'!$A$2:$A$11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'管理図の例'!$F$2:$F$11</c:f>
              <c:numCache>
                <c:ptCount val="10"/>
                <c:pt idx="0">
                  <c:v>0.5449249838884165</c:v>
                </c:pt>
                <c:pt idx="1">
                  <c:v>0.5230138318464488</c:v>
                </c:pt>
                <c:pt idx="2">
                  <c:v>0.5662814313433244</c:v>
                </c:pt>
                <c:pt idx="3">
                  <c:v>0.543758457876122</c:v>
                </c:pt>
                <c:pt idx="4">
                  <c:v>0.5494344438873411</c:v>
                </c:pt>
                <c:pt idx="5">
                  <c:v>0.5462841472017861</c:v>
                </c:pt>
                <c:pt idx="6">
                  <c:v>0.5544997267053029</c:v>
                </c:pt>
                <c:pt idx="7">
                  <c:v>0.562944153099681</c:v>
                </c:pt>
                <c:pt idx="8">
                  <c:v>0.5159456235705044</c:v>
                </c:pt>
                <c:pt idx="9">
                  <c:v>0.5308829296307658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'管理図の例'!$G$1</c:f>
              <c:strCache>
                <c:ptCount val="1"/>
                <c:pt idx="0">
                  <c:v>中心線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'管理図の例'!$A$2:$A$11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'管理図の例'!$G$2:$G$11</c:f>
              <c:numCache>
                <c:ptCount val="10"/>
                <c:pt idx="0">
                  <c:v>0.5437969729049692</c:v>
                </c:pt>
                <c:pt idx="1">
                  <c:v>0.5437969729049692</c:v>
                </c:pt>
                <c:pt idx="2">
                  <c:v>0.5437969729049692</c:v>
                </c:pt>
                <c:pt idx="3">
                  <c:v>0.5437969729049692</c:v>
                </c:pt>
                <c:pt idx="4">
                  <c:v>0.5437969729049692</c:v>
                </c:pt>
                <c:pt idx="5">
                  <c:v>0.5437969729049692</c:v>
                </c:pt>
                <c:pt idx="6">
                  <c:v>0.5437969729049692</c:v>
                </c:pt>
                <c:pt idx="7">
                  <c:v>0.5437969729049692</c:v>
                </c:pt>
                <c:pt idx="8">
                  <c:v>0.5437969729049692</c:v>
                </c:pt>
                <c:pt idx="9">
                  <c:v>0.5437969729049692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'管理図の例'!$H$1</c:f>
              <c:strCache>
                <c:ptCount val="1"/>
                <c:pt idx="0">
                  <c:v>上部限界値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'管理図の例'!$A$2:$A$11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'管理図の例'!$H$2:$H$11</c:f>
              <c:numCache>
                <c:ptCount val="10"/>
                <c:pt idx="0">
                  <c:v>0.5902763017219328</c:v>
                </c:pt>
                <c:pt idx="1">
                  <c:v>0.5902763017219328</c:v>
                </c:pt>
                <c:pt idx="2">
                  <c:v>0.5902763017219328</c:v>
                </c:pt>
                <c:pt idx="3">
                  <c:v>0.5902763017219328</c:v>
                </c:pt>
                <c:pt idx="4">
                  <c:v>0.5902763017219328</c:v>
                </c:pt>
                <c:pt idx="5">
                  <c:v>0.5902763017219328</c:v>
                </c:pt>
                <c:pt idx="6">
                  <c:v>0.5902763017219328</c:v>
                </c:pt>
                <c:pt idx="7">
                  <c:v>0.5902763017219328</c:v>
                </c:pt>
                <c:pt idx="8">
                  <c:v>0.5902763017219328</c:v>
                </c:pt>
                <c:pt idx="9">
                  <c:v>0.5902763017219328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'管理図の例'!$I$1</c:f>
              <c:strCache>
                <c:ptCount val="1"/>
                <c:pt idx="0">
                  <c:v>下部限界値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'管理図の例'!$A$2:$A$11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'管理図の例'!$I$2:$I$11</c:f>
              <c:numCache>
                <c:ptCount val="10"/>
                <c:pt idx="0">
                  <c:v>0.4973176440880056</c:v>
                </c:pt>
                <c:pt idx="1">
                  <c:v>0.4973176440880056</c:v>
                </c:pt>
                <c:pt idx="2">
                  <c:v>0.4973176440880056</c:v>
                </c:pt>
                <c:pt idx="3">
                  <c:v>0.4973176440880056</c:v>
                </c:pt>
                <c:pt idx="4">
                  <c:v>0.4973176440880056</c:v>
                </c:pt>
                <c:pt idx="5">
                  <c:v>0.4973176440880056</c:v>
                </c:pt>
                <c:pt idx="6">
                  <c:v>0.4973176440880056</c:v>
                </c:pt>
                <c:pt idx="7">
                  <c:v>0.4973176440880056</c:v>
                </c:pt>
                <c:pt idx="8">
                  <c:v>0.4973176440880056</c:v>
                </c:pt>
                <c:pt idx="9">
                  <c:v>0.4973176440880056</c:v>
                </c:pt>
              </c:numCache>
            </c:numRef>
          </c:yVal>
          <c:smooth val="0"/>
        </c:ser>
        <c:axId val="63423958"/>
        <c:axId val="33944711"/>
      </c:scatterChart>
      <c:valAx>
        <c:axId val="63423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測定日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944711"/>
        <c:crosses val="autoZero"/>
        <c:crossBetween val="midCat"/>
        <c:dispUnits/>
      </c:valAx>
      <c:valAx>
        <c:axId val="339447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4239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'ヒストグラムの例'!$F$1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'ヒストグラムの例'!$E$2:$E$6</c:f>
              <c:strCache/>
            </c:strRef>
          </c:cat>
          <c:val>
            <c:numRef>
              <c:f>'ヒストグラムの例'!$F$2:$F$6</c:f>
              <c:numCache>
                <c:ptCount val="5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axId val="37066944"/>
        <c:axId val="65167041"/>
      </c:barChart>
      <c:catAx>
        <c:axId val="3706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評定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066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'散布図の例'!$B$1</c:f>
              <c:strCache>
                <c:ptCount val="1"/>
                <c:pt idx="0">
                  <c:v>Y1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'散布図の例'!$A$2:$A$21</c:f>
              <c:numCache>
                <c:ptCount val="20"/>
                <c:pt idx="0">
                  <c:v>0.8760011004652304</c:v>
                </c:pt>
                <c:pt idx="1">
                  <c:v>0.34657084983921704</c:v>
                </c:pt>
                <c:pt idx="2">
                  <c:v>0.25015890031198684</c:v>
                </c:pt>
                <c:pt idx="3">
                  <c:v>0.42856948580869847</c:v>
                </c:pt>
                <c:pt idx="4">
                  <c:v>0.8763813390512167</c:v>
                </c:pt>
                <c:pt idx="5">
                  <c:v>0.8995333573470647</c:v>
                </c:pt>
                <c:pt idx="6">
                  <c:v>0.0701116795832264</c:v>
                </c:pt>
                <c:pt idx="7">
                  <c:v>0.6022709667034631</c:v>
                </c:pt>
                <c:pt idx="8">
                  <c:v>0.46267054870757396</c:v>
                </c:pt>
                <c:pt idx="9">
                  <c:v>0.23488782625248095</c:v>
                </c:pt>
                <c:pt idx="10">
                  <c:v>0.2620390645638777</c:v>
                </c:pt>
                <c:pt idx="11">
                  <c:v>0.6924864991238764</c:v>
                </c:pt>
                <c:pt idx="12">
                  <c:v>0.05232657438699451</c:v>
                </c:pt>
                <c:pt idx="13">
                  <c:v>0.759425457873496</c:v>
                </c:pt>
                <c:pt idx="14">
                  <c:v>0.6268272016809775</c:v>
                </c:pt>
                <c:pt idx="15">
                  <c:v>0.7239979789823825</c:v>
                </c:pt>
                <c:pt idx="16">
                  <c:v>0.5414672251572896</c:v>
                </c:pt>
                <c:pt idx="17">
                  <c:v>0.29617988818144525</c:v>
                </c:pt>
                <c:pt idx="18">
                  <c:v>0.5618712947007636</c:v>
                </c:pt>
                <c:pt idx="19">
                  <c:v>0.056968576458559905</c:v>
                </c:pt>
              </c:numCache>
            </c:numRef>
          </c:xVal>
          <c:yVal>
            <c:numRef>
              <c:f>'散布図の例'!$B$2:$B$21</c:f>
              <c:numCache>
                <c:ptCount val="20"/>
                <c:pt idx="0">
                  <c:v>0.9190615467570109</c:v>
                </c:pt>
                <c:pt idx="1">
                  <c:v>0.5638995903304707</c:v>
                </c:pt>
                <c:pt idx="2">
                  <c:v>0.3331010548141672</c:v>
                </c:pt>
                <c:pt idx="3">
                  <c:v>0.5861786054528996</c:v>
                </c:pt>
                <c:pt idx="4">
                  <c:v>1.0390855018751526</c:v>
                </c:pt>
                <c:pt idx="5">
                  <c:v>0.9008793700386875</c:v>
                </c:pt>
                <c:pt idx="6">
                  <c:v>0.16643918233263338</c:v>
                </c:pt>
                <c:pt idx="7">
                  <c:v>0.792321436151344</c:v>
                </c:pt>
                <c:pt idx="8">
                  <c:v>0.5461424198623327</c:v>
                </c:pt>
                <c:pt idx="9">
                  <c:v>0.4197316819107546</c:v>
                </c:pt>
                <c:pt idx="10">
                  <c:v>0.26323918842735083</c:v>
                </c:pt>
                <c:pt idx="11">
                  <c:v>0.9353824383478685</c:v>
                </c:pt>
                <c:pt idx="12">
                  <c:v>0.10804341288831276</c:v>
                </c:pt>
                <c:pt idx="13">
                  <c:v>0.8596037736737119</c:v>
                </c:pt>
                <c:pt idx="14">
                  <c:v>0.8399169982401361</c:v>
                </c:pt>
                <c:pt idx="15">
                  <c:v>0.9170986242908769</c:v>
                </c:pt>
                <c:pt idx="16">
                  <c:v>0.7288994735520586</c:v>
                </c:pt>
                <c:pt idx="17">
                  <c:v>0.4985251098441468</c:v>
                </c:pt>
                <c:pt idx="18">
                  <c:v>0.7492896790599332</c:v>
                </c:pt>
                <c:pt idx="19">
                  <c:v>0.12585230573641687</c:v>
                </c:pt>
              </c:numCache>
            </c:numRef>
          </c:yVal>
          <c:smooth val="0"/>
        </c:ser>
        <c:axId val="49632458"/>
        <c:axId val="44038939"/>
      </c:scatterChart>
      <c:valAx>
        <c:axId val="49632458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038939"/>
        <c:crosses val="autoZero"/>
        <c:crossBetween val="midCat"/>
        <c:dispUnits/>
        <c:majorUnit val="0.2"/>
        <c:minorUnit val="0.1"/>
      </c:valAx>
      <c:valAx>
        <c:axId val="44038939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Y1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6324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'散布図の例'!$E$1</c:f>
              <c:strCache>
                <c:ptCount val="1"/>
                <c:pt idx="0">
                  <c:v>Y2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'散布図の例'!$D$2:$D$21</c:f>
              <c:numCache>
                <c:ptCount val="20"/>
                <c:pt idx="0">
                  <c:v>0.7673711658610411</c:v>
                </c:pt>
                <c:pt idx="1">
                  <c:v>0.27153122943887853</c:v>
                </c:pt>
                <c:pt idx="2">
                  <c:v>0.43337854045057633</c:v>
                </c:pt>
                <c:pt idx="3">
                  <c:v>0.38769640122018556</c:v>
                </c:pt>
                <c:pt idx="4">
                  <c:v>0.8984175876528808</c:v>
                </c:pt>
                <c:pt idx="5">
                  <c:v>0.592136344054921</c:v>
                </c:pt>
                <c:pt idx="6">
                  <c:v>0.12362314670911245</c:v>
                </c:pt>
                <c:pt idx="7">
                  <c:v>0.3314761794579273</c:v>
                </c:pt>
                <c:pt idx="8">
                  <c:v>0.3060453184531886</c:v>
                </c:pt>
                <c:pt idx="9">
                  <c:v>0.6223653596898515</c:v>
                </c:pt>
                <c:pt idx="10">
                  <c:v>0.4554988398766928</c:v>
                </c:pt>
                <c:pt idx="11">
                  <c:v>0.3205079028349713</c:v>
                </c:pt>
                <c:pt idx="12">
                  <c:v>0.13728895879213954</c:v>
                </c:pt>
                <c:pt idx="13">
                  <c:v>0.25287610960395135</c:v>
                </c:pt>
                <c:pt idx="14">
                  <c:v>0.7027617985046106</c:v>
                </c:pt>
                <c:pt idx="15">
                  <c:v>0.13523458691450818</c:v>
                </c:pt>
                <c:pt idx="16">
                  <c:v>0.40738888912443927</c:v>
                </c:pt>
                <c:pt idx="17">
                  <c:v>0.956146162449607</c:v>
                </c:pt>
                <c:pt idx="18">
                  <c:v>0.04614286423681513</c:v>
                </c:pt>
                <c:pt idx="19">
                  <c:v>0.2501400935939522</c:v>
                </c:pt>
              </c:numCache>
            </c:numRef>
          </c:xVal>
          <c:yVal>
            <c:numRef>
              <c:f>'散布図の例'!$E$2:$E$21</c:f>
              <c:numCache>
                <c:ptCount val="20"/>
                <c:pt idx="0">
                  <c:v>0.23059382596708894</c:v>
                </c:pt>
                <c:pt idx="1">
                  <c:v>0.5316016083609894</c:v>
                </c:pt>
                <c:pt idx="2">
                  <c:v>0.393648909198551</c:v>
                </c:pt>
                <c:pt idx="3">
                  <c:v>0.5183270759823472</c:v>
                </c:pt>
                <c:pt idx="4">
                  <c:v>-0.10246846909682639</c:v>
                </c:pt>
                <c:pt idx="5">
                  <c:v>0.32925882268446516</c:v>
                </c:pt>
                <c:pt idx="6">
                  <c:v>0.7243197830103758</c:v>
                </c:pt>
                <c:pt idx="7">
                  <c:v>0.6316132501865148</c:v>
                </c:pt>
                <c:pt idx="8">
                  <c:v>0.6926346626741419</c:v>
                </c:pt>
                <c:pt idx="9">
                  <c:v>0.3638475549120123</c:v>
                </c:pt>
                <c:pt idx="10">
                  <c:v>0.31250954679759446</c:v>
                </c:pt>
                <c:pt idx="11">
                  <c:v>0.46331742550064486</c:v>
                </c:pt>
                <c:pt idx="12">
                  <c:v>0.6272835484357429</c:v>
                </c:pt>
                <c:pt idx="13">
                  <c:v>0.5308554097097422</c:v>
                </c:pt>
                <c:pt idx="14">
                  <c:v>0.22965769638526295</c:v>
                </c:pt>
                <c:pt idx="15">
                  <c:v>0.6379434143277887</c:v>
                </c:pt>
                <c:pt idx="16">
                  <c:v>0.4072082089514769</c:v>
                </c:pt>
                <c:pt idx="17">
                  <c:v>-0.046536852224245584</c:v>
                </c:pt>
                <c:pt idx="18">
                  <c:v>0.9439162660276057</c:v>
                </c:pt>
                <c:pt idx="19">
                  <c:v>0.6609711522744031</c:v>
                </c:pt>
              </c:numCache>
            </c:numRef>
          </c:yVal>
          <c:smooth val="0"/>
        </c:ser>
        <c:axId val="60806132"/>
        <c:axId val="10384277"/>
      </c:scatterChart>
      <c:valAx>
        <c:axId val="6080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384277"/>
        <c:crosses val="autoZero"/>
        <c:crossBetween val="midCat"/>
        <c:dispUnits/>
        <c:majorUnit val="0.2"/>
      </c:valAx>
      <c:valAx>
        <c:axId val="10384277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Y2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8061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'散布図の例'!$H$1</c:f>
              <c:strCache>
                <c:ptCount val="1"/>
                <c:pt idx="0">
                  <c:v>Y3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'散布図の例'!$G$2:$G$21</c:f>
              <c:numCache>
                <c:ptCount val="20"/>
                <c:pt idx="0">
                  <c:v>0.0879957619587215</c:v>
                </c:pt>
                <c:pt idx="1">
                  <c:v>0.1787432600383747</c:v>
                </c:pt>
                <c:pt idx="2">
                  <c:v>0.5493769771880777</c:v>
                </c:pt>
                <c:pt idx="3">
                  <c:v>0.45165654895486274</c:v>
                </c:pt>
                <c:pt idx="4">
                  <c:v>0.14562887062847718</c:v>
                </c:pt>
                <c:pt idx="5">
                  <c:v>0.2763546480425987</c:v>
                </c:pt>
                <c:pt idx="6">
                  <c:v>0.1407534048242045</c:v>
                </c:pt>
                <c:pt idx="7">
                  <c:v>0.950913719950311</c:v>
                </c:pt>
                <c:pt idx="8">
                  <c:v>0.6001737572035719</c:v>
                </c:pt>
                <c:pt idx="9">
                  <c:v>0.6068244819057085</c:v>
                </c:pt>
                <c:pt idx="10">
                  <c:v>0.020917961661535145</c:v>
                </c:pt>
                <c:pt idx="11">
                  <c:v>0.6740375757617274</c:v>
                </c:pt>
                <c:pt idx="12">
                  <c:v>0.16675201713407795</c:v>
                </c:pt>
                <c:pt idx="13">
                  <c:v>0.5223816937285491</c:v>
                </c:pt>
                <c:pt idx="14">
                  <c:v>0.4589685788049609</c:v>
                </c:pt>
                <c:pt idx="15">
                  <c:v>0.5901361496656596</c:v>
                </c:pt>
                <c:pt idx="16">
                  <c:v>0.2791338868205111</c:v>
                </c:pt>
                <c:pt idx="17">
                  <c:v>0.8387354929830861</c:v>
                </c:pt>
                <c:pt idx="18">
                  <c:v>0.8349575370840343</c:v>
                </c:pt>
                <c:pt idx="19">
                  <c:v>0.23399313526286925</c:v>
                </c:pt>
              </c:numCache>
            </c:numRef>
          </c:xVal>
          <c:yVal>
            <c:numRef>
              <c:f>'散布図の例'!$H$2:$H$21</c:f>
              <c:numCache>
                <c:ptCount val="20"/>
                <c:pt idx="0">
                  <c:v>0.40880265576638575</c:v>
                </c:pt>
                <c:pt idx="1">
                  <c:v>0.9068071562317215</c:v>
                </c:pt>
                <c:pt idx="2">
                  <c:v>0.09585921538804065</c:v>
                </c:pt>
                <c:pt idx="3">
                  <c:v>0.9427936045143106</c:v>
                </c:pt>
                <c:pt idx="4">
                  <c:v>0.13489861709966378</c:v>
                </c:pt>
                <c:pt idx="5">
                  <c:v>0.4721909875330992</c:v>
                </c:pt>
                <c:pt idx="6">
                  <c:v>0.3026173715812819</c:v>
                </c:pt>
                <c:pt idx="7">
                  <c:v>0.2621496189108239</c:v>
                </c:pt>
                <c:pt idx="8">
                  <c:v>0.14144193078504896</c:v>
                </c:pt>
                <c:pt idx="9">
                  <c:v>0.5255674979618279</c:v>
                </c:pt>
                <c:pt idx="10">
                  <c:v>0.45020488437735584</c:v>
                </c:pt>
                <c:pt idx="11">
                  <c:v>0.7216353542019898</c:v>
                </c:pt>
                <c:pt idx="12">
                  <c:v>0.9185185265814806</c:v>
                </c:pt>
                <c:pt idx="13">
                  <c:v>0.6753246568018998</c:v>
                </c:pt>
                <c:pt idx="14">
                  <c:v>0.46985983047065716</c:v>
                </c:pt>
                <c:pt idx="15">
                  <c:v>0.48404484421746297</c:v>
                </c:pt>
                <c:pt idx="16">
                  <c:v>0.5929903637302019</c:v>
                </c:pt>
                <c:pt idx="17">
                  <c:v>0.5917003935483383</c:v>
                </c:pt>
                <c:pt idx="18">
                  <c:v>0.2805426433909981</c:v>
                </c:pt>
                <c:pt idx="19">
                  <c:v>0.8118311903269568</c:v>
                </c:pt>
              </c:numCache>
            </c:numRef>
          </c:yVal>
          <c:smooth val="0"/>
        </c:ser>
        <c:axId val="26349630"/>
        <c:axId val="35820079"/>
      </c:scatterChart>
      <c:valAx>
        <c:axId val="26349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X3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820079"/>
        <c:crosses val="autoZero"/>
        <c:crossBetween val="midCat"/>
        <c:dispUnits/>
      </c:valAx>
      <c:valAx>
        <c:axId val="358200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Y3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34963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'層別の例 '!$B$2:$B$41</c:f>
              <c:numCache>
                <c:ptCount val="40"/>
                <c:pt idx="0">
                  <c:v>0.0022416508341969177</c:v>
                </c:pt>
                <c:pt idx="1">
                  <c:v>0.7241406833381112</c:v>
                </c:pt>
                <c:pt idx="2">
                  <c:v>0.573626935000316</c:v>
                </c:pt>
                <c:pt idx="3">
                  <c:v>0.43937570547425775</c:v>
                </c:pt>
                <c:pt idx="4">
                  <c:v>0.23284279890096515</c:v>
                </c:pt>
                <c:pt idx="5">
                  <c:v>0.5778789156163757</c:v>
                </c:pt>
                <c:pt idx="6">
                  <c:v>0.29180107917430953</c:v>
                </c:pt>
                <c:pt idx="7">
                  <c:v>0.15286139609897686</c:v>
                </c:pt>
                <c:pt idx="8">
                  <c:v>0.6551146426746592</c:v>
                </c:pt>
                <c:pt idx="9">
                  <c:v>0.4122103101654906</c:v>
                </c:pt>
                <c:pt idx="10">
                  <c:v>0.5868371983624585</c:v>
                </c:pt>
                <c:pt idx="11">
                  <c:v>0.5567240796343709</c:v>
                </c:pt>
                <c:pt idx="12">
                  <c:v>0.6936387075531691</c:v>
                </c:pt>
                <c:pt idx="13">
                  <c:v>0.4920148566523501</c:v>
                </c:pt>
                <c:pt idx="14">
                  <c:v>0.9267859097413735</c:v>
                </c:pt>
                <c:pt idx="15">
                  <c:v>0.945431679838491</c:v>
                </c:pt>
                <c:pt idx="16">
                  <c:v>0.7144728559060636</c:v>
                </c:pt>
                <c:pt idx="17">
                  <c:v>0.20610064096564096</c:v>
                </c:pt>
                <c:pt idx="18">
                  <c:v>0.831335724600863</c:v>
                </c:pt>
                <c:pt idx="19">
                  <c:v>0.06068565885907451</c:v>
                </c:pt>
                <c:pt idx="20">
                  <c:v>0.4010453122642694</c:v>
                </c:pt>
                <c:pt idx="21">
                  <c:v>0.24716845760936224</c:v>
                </c:pt>
                <c:pt idx="22">
                  <c:v>0.06756178394045698</c:v>
                </c:pt>
                <c:pt idx="23">
                  <c:v>0.36195403720450314</c:v>
                </c:pt>
                <c:pt idx="24">
                  <c:v>0.21409152370340168</c:v>
                </c:pt>
                <c:pt idx="25">
                  <c:v>0.1094516054457344</c:v>
                </c:pt>
                <c:pt idx="26">
                  <c:v>0.29617666488553906</c:v>
                </c:pt>
                <c:pt idx="27">
                  <c:v>0.8471542727823989</c:v>
                </c:pt>
                <c:pt idx="28">
                  <c:v>0.03417712642974746</c:v>
                </c:pt>
                <c:pt idx="29">
                  <c:v>0.6609672731726632</c:v>
                </c:pt>
                <c:pt idx="30">
                  <c:v>0.0741568406828399</c:v>
                </c:pt>
                <c:pt idx="31">
                  <c:v>0.8535806653731859</c:v>
                </c:pt>
                <c:pt idx="32">
                  <c:v>0.9946639414466896</c:v>
                </c:pt>
                <c:pt idx="33">
                  <c:v>0.9464866443671363</c:v>
                </c:pt>
                <c:pt idx="34">
                  <c:v>0.783850576444387</c:v>
                </c:pt>
                <c:pt idx="35">
                  <c:v>0.1642615603863149</c:v>
                </c:pt>
                <c:pt idx="36">
                  <c:v>0.10339227093953895</c:v>
                </c:pt>
                <c:pt idx="37">
                  <c:v>0.0001731416806101116</c:v>
                </c:pt>
                <c:pt idx="38">
                  <c:v>0.9856037734388357</c:v>
                </c:pt>
                <c:pt idx="39">
                  <c:v>0.12401052806867624</c:v>
                </c:pt>
              </c:numCache>
            </c:numRef>
          </c:xVal>
          <c:yVal>
            <c:numRef>
              <c:f>'層別の例 '!$C$2:$C$41</c:f>
              <c:numCache>
                <c:ptCount val="40"/>
                <c:pt idx="0">
                  <c:v>0.09880686828944524</c:v>
                </c:pt>
                <c:pt idx="1">
                  <c:v>0.8742430339340662</c:v>
                </c:pt>
                <c:pt idx="2">
                  <c:v>0.6096746688752093</c:v>
                </c:pt>
                <c:pt idx="3">
                  <c:v>0.6152473848698672</c:v>
                </c:pt>
                <c:pt idx="4">
                  <c:v>0.37727033304581953</c:v>
                </c:pt>
                <c:pt idx="5">
                  <c:v>0.7774982156981303</c:v>
                </c:pt>
                <c:pt idx="6">
                  <c:v>0.48936267642239517</c:v>
                </c:pt>
                <c:pt idx="7">
                  <c:v>0.36868095472377027</c:v>
                </c:pt>
                <c:pt idx="8">
                  <c:v>0.8854931552728977</c:v>
                </c:pt>
                <c:pt idx="9">
                  <c:v>0.47943104146725846</c:v>
                </c:pt>
                <c:pt idx="10">
                  <c:v>1.1089588562593105</c:v>
                </c:pt>
                <c:pt idx="11">
                  <c:v>1.2621205381906868</c:v>
                </c:pt>
                <c:pt idx="12">
                  <c:v>1.2450828117643593</c:v>
                </c:pt>
                <c:pt idx="13">
                  <c:v>1.1949845018729535</c:v>
                </c:pt>
                <c:pt idx="14">
                  <c:v>1.4543617595390028</c:v>
                </c:pt>
                <c:pt idx="15">
                  <c:v>1.4834087657427166</c:v>
                </c:pt>
                <c:pt idx="16">
                  <c:v>1.435011712167803</c:v>
                </c:pt>
                <c:pt idx="17">
                  <c:v>0.8995794724503072</c:v>
                </c:pt>
                <c:pt idx="18">
                  <c:v>1.369337447013856</c:v>
                </c:pt>
                <c:pt idx="19">
                  <c:v>0.5736616090201775</c:v>
                </c:pt>
                <c:pt idx="20">
                  <c:v>1.4519813912111805</c:v>
                </c:pt>
                <c:pt idx="21">
                  <c:v>1.3403897239403413</c:v>
                </c:pt>
                <c:pt idx="22">
                  <c:v>1.1235652272254761</c:v>
                </c:pt>
                <c:pt idx="23">
                  <c:v>1.5455396816748819</c:v>
                </c:pt>
                <c:pt idx="24">
                  <c:v>1.2145322047576186</c:v>
                </c:pt>
                <c:pt idx="25">
                  <c:v>1.1668181730659863</c:v>
                </c:pt>
                <c:pt idx="26">
                  <c:v>1.4877654711236032</c:v>
                </c:pt>
                <c:pt idx="27">
                  <c:v>1.8783209630745266</c:v>
                </c:pt>
                <c:pt idx="28">
                  <c:v>1.168334725735403</c:v>
                </c:pt>
                <c:pt idx="29">
                  <c:v>1.7251834004200255</c:v>
                </c:pt>
                <c:pt idx="30">
                  <c:v>1.7694618363311472</c:v>
                </c:pt>
                <c:pt idx="31">
                  <c:v>2.376391751606438</c:v>
                </c:pt>
                <c:pt idx="32">
                  <c:v>2.54636782046697</c:v>
                </c:pt>
                <c:pt idx="33">
                  <c:v>2.616742053738814</c:v>
                </c:pt>
                <c:pt idx="34">
                  <c:v>2.5080844281923396</c:v>
                </c:pt>
                <c:pt idx="35">
                  <c:v>1.8084960586377636</c:v>
                </c:pt>
                <c:pt idx="36">
                  <c:v>1.6144541936161647</c:v>
                </c:pt>
                <c:pt idx="37">
                  <c:v>1.652048378975989</c:v>
                </c:pt>
                <c:pt idx="38">
                  <c:v>2.5688261345342536</c:v>
                </c:pt>
                <c:pt idx="39">
                  <c:v>1.7035256705271422</c:v>
                </c:pt>
              </c:numCache>
            </c:numRef>
          </c:yVal>
          <c:smooth val="0"/>
        </c:ser>
        <c:axId val="53945256"/>
        <c:axId val="15745257"/>
      </c:scatterChart>
      <c:valAx>
        <c:axId val="53945256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745257"/>
        <c:crosses val="autoZero"/>
        <c:crossBetween val="midCat"/>
        <c:dispUnits/>
      </c:valAx>
      <c:valAx>
        <c:axId val="157452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9452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'層別の例 '!$C$1</c:f>
              <c:strCache>
                <c:ptCount val="1"/>
                <c:pt idx="0">
                  <c:v>Y1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  <a:prstDash val="sysDot"/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'層別の例 '!$B$2:$B$11</c:f>
              <c:numCache>
                <c:ptCount val="10"/>
                <c:pt idx="0">
                  <c:v>0.0022416508341969177</c:v>
                </c:pt>
                <c:pt idx="1">
                  <c:v>0.7241406833381112</c:v>
                </c:pt>
                <c:pt idx="2">
                  <c:v>0.573626935000316</c:v>
                </c:pt>
                <c:pt idx="3">
                  <c:v>0.43937570547425775</c:v>
                </c:pt>
                <c:pt idx="4">
                  <c:v>0.23284279890096515</c:v>
                </c:pt>
                <c:pt idx="5">
                  <c:v>0.5778789156163757</c:v>
                </c:pt>
                <c:pt idx="6">
                  <c:v>0.29180107917430953</c:v>
                </c:pt>
                <c:pt idx="7">
                  <c:v>0.15286139609897686</c:v>
                </c:pt>
                <c:pt idx="8">
                  <c:v>0.6551146426746592</c:v>
                </c:pt>
                <c:pt idx="9">
                  <c:v>0.4122103101654906</c:v>
                </c:pt>
              </c:numCache>
            </c:numRef>
          </c:xVal>
          <c:yVal>
            <c:numRef>
              <c:f>'層別の例 '!$C$2:$C$11</c:f>
              <c:numCache>
                <c:ptCount val="10"/>
                <c:pt idx="0">
                  <c:v>0.09880686828944524</c:v>
                </c:pt>
                <c:pt idx="1">
                  <c:v>0.8742430339340662</c:v>
                </c:pt>
                <c:pt idx="2">
                  <c:v>0.6096746688752093</c:v>
                </c:pt>
                <c:pt idx="3">
                  <c:v>0.6152473848698672</c:v>
                </c:pt>
                <c:pt idx="4">
                  <c:v>0.37727033304581953</c:v>
                </c:pt>
                <c:pt idx="5">
                  <c:v>0.7774982156981303</c:v>
                </c:pt>
                <c:pt idx="6">
                  <c:v>0.48936267642239517</c:v>
                </c:pt>
                <c:pt idx="7">
                  <c:v>0.36868095472377027</c:v>
                </c:pt>
                <c:pt idx="8">
                  <c:v>0.8854931552728977</c:v>
                </c:pt>
                <c:pt idx="9">
                  <c:v>0.47943104146725846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'層別の例 '!$B$12:$B$21</c:f>
              <c:numCache>
                <c:ptCount val="10"/>
                <c:pt idx="0">
                  <c:v>0.5868371983624585</c:v>
                </c:pt>
                <c:pt idx="1">
                  <c:v>0.5567240796343709</c:v>
                </c:pt>
                <c:pt idx="2">
                  <c:v>0.6936387075531691</c:v>
                </c:pt>
                <c:pt idx="3">
                  <c:v>0.4920148566523501</c:v>
                </c:pt>
                <c:pt idx="4">
                  <c:v>0.9267859097413735</c:v>
                </c:pt>
                <c:pt idx="5">
                  <c:v>0.945431679838491</c:v>
                </c:pt>
                <c:pt idx="6">
                  <c:v>0.7144728559060636</c:v>
                </c:pt>
                <c:pt idx="7">
                  <c:v>0.20610064096564096</c:v>
                </c:pt>
                <c:pt idx="8">
                  <c:v>0.831335724600863</c:v>
                </c:pt>
                <c:pt idx="9">
                  <c:v>0.06068565885907451</c:v>
                </c:pt>
              </c:numCache>
            </c:numRef>
          </c:xVal>
          <c:yVal>
            <c:numRef>
              <c:f>'層別の例 '!$C$12:$C$21</c:f>
              <c:numCache>
                <c:ptCount val="10"/>
                <c:pt idx="0">
                  <c:v>1.1089588562593105</c:v>
                </c:pt>
                <c:pt idx="1">
                  <c:v>1.2621205381906868</c:v>
                </c:pt>
                <c:pt idx="2">
                  <c:v>1.2450828117643593</c:v>
                </c:pt>
                <c:pt idx="3">
                  <c:v>1.1949845018729535</c:v>
                </c:pt>
                <c:pt idx="4">
                  <c:v>1.4543617595390028</c:v>
                </c:pt>
                <c:pt idx="5">
                  <c:v>1.4834087657427166</c:v>
                </c:pt>
                <c:pt idx="6">
                  <c:v>1.435011712167803</c:v>
                </c:pt>
                <c:pt idx="7">
                  <c:v>0.8995794724503072</c:v>
                </c:pt>
                <c:pt idx="8">
                  <c:v>1.369337447013856</c:v>
                </c:pt>
                <c:pt idx="9">
                  <c:v>0.5736616090201775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'層別の例 '!$B$22:$B$31</c:f>
              <c:numCache>
                <c:ptCount val="10"/>
                <c:pt idx="0">
                  <c:v>0.4010453122642694</c:v>
                </c:pt>
                <c:pt idx="1">
                  <c:v>0.24716845760936224</c:v>
                </c:pt>
                <c:pt idx="2">
                  <c:v>0.06756178394045698</c:v>
                </c:pt>
                <c:pt idx="3">
                  <c:v>0.36195403720450314</c:v>
                </c:pt>
                <c:pt idx="4">
                  <c:v>0.21409152370340168</c:v>
                </c:pt>
                <c:pt idx="5">
                  <c:v>0.1094516054457344</c:v>
                </c:pt>
                <c:pt idx="6">
                  <c:v>0.29617666488553906</c:v>
                </c:pt>
                <c:pt idx="7">
                  <c:v>0.8471542727823989</c:v>
                </c:pt>
                <c:pt idx="8">
                  <c:v>0.03417712642974746</c:v>
                </c:pt>
                <c:pt idx="9">
                  <c:v>0.6609672731726632</c:v>
                </c:pt>
              </c:numCache>
            </c:numRef>
          </c:xVal>
          <c:yVal>
            <c:numRef>
              <c:f>'層別の例 '!$C$22:$C$31</c:f>
              <c:numCache>
                <c:ptCount val="10"/>
                <c:pt idx="0">
                  <c:v>1.4519813912111805</c:v>
                </c:pt>
                <c:pt idx="1">
                  <c:v>1.3403897239403413</c:v>
                </c:pt>
                <c:pt idx="2">
                  <c:v>1.1235652272254761</c:v>
                </c:pt>
                <c:pt idx="3">
                  <c:v>1.5455396816748819</c:v>
                </c:pt>
                <c:pt idx="4">
                  <c:v>1.2145322047576186</c:v>
                </c:pt>
                <c:pt idx="5">
                  <c:v>1.1668181730659863</c:v>
                </c:pt>
                <c:pt idx="6">
                  <c:v>1.4877654711236032</c:v>
                </c:pt>
                <c:pt idx="7">
                  <c:v>1.8783209630745266</c:v>
                </c:pt>
                <c:pt idx="8">
                  <c:v>1.168334725735403</c:v>
                </c:pt>
                <c:pt idx="9">
                  <c:v>1.7251834004200255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spPr>
              <a:ln w="12700">
                <a:solidFill>
                  <a:srgbClr val="00FFFF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'層別の例 '!$B$32:$B$41</c:f>
              <c:numCache>
                <c:ptCount val="10"/>
                <c:pt idx="0">
                  <c:v>0.0741568406828399</c:v>
                </c:pt>
                <c:pt idx="1">
                  <c:v>0.8535806653731859</c:v>
                </c:pt>
                <c:pt idx="2">
                  <c:v>0.9946639414466896</c:v>
                </c:pt>
                <c:pt idx="3">
                  <c:v>0.9464866443671363</c:v>
                </c:pt>
                <c:pt idx="4">
                  <c:v>0.783850576444387</c:v>
                </c:pt>
                <c:pt idx="5">
                  <c:v>0.1642615603863149</c:v>
                </c:pt>
                <c:pt idx="6">
                  <c:v>0.10339227093953895</c:v>
                </c:pt>
                <c:pt idx="7">
                  <c:v>0.0001731416806101116</c:v>
                </c:pt>
                <c:pt idx="8">
                  <c:v>0.9856037734388357</c:v>
                </c:pt>
                <c:pt idx="9">
                  <c:v>0.12401052806867624</c:v>
                </c:pt>
              </c:numCache>
            </c:numRef>
          </c:xVal>
          <c:yVal>
            <c:numRef>
              <c:f>'層別の例 '!$C$32:$C$41</c:f>
              <c:numCache>
                <c:ptCount val="10"/>
                <c:pt idx="0">
                  <c:v>1.7694618363311472</c:v>
                </c:pt>
                <c:pt idx="1">
                  <c:v>2.376391751606438</c:v>
                </c:pt>
                <c:pt idx="2">
                  <c:v>2.54636782046697</c:v>
                </c:pt>
                <c:pt idx="3">
                  <c:v>2.616742053738814</c:v>
                </c:pt>
                <c:pt idx="4">
                  <c:v>2.5080844281923396</c:v>
                </c:pt>
                <c:pt idx="5">
                  <c:v>1.8084960586377636</c:v>
                </c:pt>
                <c:pt idx="6">
                  <c:v>1.6144541936161647</c:v>
                </c:pt>
                <c:pt idx="7">
                  <c:v>1.652048378975989</c:v>
                </c:pt>
                <c:pt idx="8">
                  <c:v>2.5688261345342536</c:v>
                </c:pt>
                <c:pt idx="9">
                  <c:v>1.7035256705271422</c:v>
                </c:pt>
              </c:numCache>
            </c:numRef>
          </c:yVal>
          <c:smooth val="0"/>
        </c:ser>
        <c:axId val="7489586"/>
        <c:axId val="297411"/>
      </c:scatterChart>
      <c:valAx>
        <c:axId val="7489586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11"/>
        <c:crosses val="autoZero"/>
        <c:crossBetween val="midCat"/>
        <c:dispUnits/>
        <c:majorUnit val="0.2"/>
      </c:valAx>
      <c:valAx>
        <c:axId val="297411"/>
        <c:scaling>
          <c:orientation val="minMax"/>
          <c:max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89586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161925</xdr:rowOff>
    </xdr:from>
    <xdr:to>
      <xdr:col>14</xdr:col>
      <xdr:colOff>400050</xdr:colOff>
      <xdr:row>22</xdr:row>
      <xdr:rowOff>104775</xdr:rowOff>
    </xdr:to>
    <xdr:graphicFrame>
      <xdr:nvGraphicFramePr>
        <xdr:cNvPr id="1" name="Chart 5"/>
        <xdr:cNvGraphicFramePr/>
      </xdr:nvGraphicFramePr>
      <xdr:xfrm>
        <a:off x="3571875" y="161925"/>
        <a:ext cx="58578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14</xdr:row>
      <xdr:rowOff>47625</xdr:rowOff>
    </xdr:from>
    <xdr:to>
      <xdr:col>12</xdr:col>
      <xdr:colOff>447675</xdr:colOff>
      <xdr:row>35</xdr:row>
      <xdr:rowOff>161925</xdr:rowOff>
    </xdr:to>
    <xdr:graphicFrame>
      <xdr:nvGraphicFramePr>
        <xdr:cNvPr id="1" name="Chart 3"/>
        <xdr:cNvGraphicFramePr/>
      </xdr:nvGraphicFramePr>
      <xdr:xfrm>
        <a:off x="4810125" y="2447925"/>
        <a:ext cx="58578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10</xdr:row>
      <xdr:rowOff>142875</xdr:rowOff>
    </xdr:from>
    <xdr:to>
      <xdr:col>12</xdr:col>
      <xdr:colOff>552450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2924175" y="1857375"/>
        <a:ext cx="58578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9525</xdr:rowOff>
    </xdr:from>
    <xdr:to>
      <xdr:col>5</xdr:col>
      <xdr:colOff>323850</xdr:colOff>
      <xdr:row>40</xdr:row>
      <xdr:rowOff>123825</xdr:rowOff>
    </xdr:to>
    <xdr:graphicFrame>
      <xdr:nvGraphicFramePr>
        <xdr:cNvPr id="1" name="Chart 3"/>
        <xdr:cNvGraphicFramePr/>
      </xdr:nvGraphicFramePr>
      <xdr:xfrm>
        <a:off x="161925" y="3952875"/>
        <a:ext cx="35909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23</xdr:row>
      <xdr:rowOff>9525</xdr:rowOff>
    </xdr:from>
    <xdr:to>
      <xdr:col>11</xdr:col>
      <xdr:colOff>190500</xdr:colOff>
      <xdr:row>40</xdr:row>
      <xdr:rowOff>142875</xdr:rowOff>
    </xdr:to>
    <xdr:graphicFrame>
      <xdr:nvGraphicFramePr>
        <xdr:cNvPr id="2" name="Chart 5"/>
        <xdr:cNvGraphicFramePr/>
      </xdr:nvGraphicFramePr>
      <xdr:xfrm>
        <a:off x="3990975" y="3952875"/>
        <a:ext cx="37433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219075</xdr:colOff>
      <xdr:row>23</xdr:row>
      <xdr:rowOff>9525</xdr:rowOff>
    </xdr:from>
    <xdr:to>
      <xdr:col>16</xdr:col>
      <xdr:colOff>571500</xdr:colOff>
      <xdr:row>40</xdr:row>
      <xdr:rowOff>142875</xdr:rowOff>
    </xdr:to>
    <xdr:graphicFrame>
      <xdr:nvGraphicFramePr>
        <xdr:cNvPr id="3" name="Chart 6"/>
        <xdr:cNvGraphicFramePr/>
      </xdr:nvGraphicFramePr>
      <xdr:xfrm>
        <a:off x="7762875" y="3952875"/>
        <a:ext cx="37814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0</xdr:rowOff>
    </xdr:from>
    <xdr:to>
      <xdr:col>11</xdr:col>
      <xdr:colOff>381000</xdr:colOff>
      <xdr:row>20</xdr:row>
      <xdr:rowOff>28575</xdr:rowOff>
    </xdr:to>
    <xdr:graphicFrame>
      <xdr:nvGraphicFramePr>
        <xdr:cNvPr id="1" name="Chart 7"/>
        <xdr:cNvGraphicFramePr/>
      </xdr:nvGraphicFramePr>
      <xdr:xfrm>
        <a:off x="2857500" y="0"/>
        <a:ext cx="45910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20</xdr:row>
      <xdr:rowOff>123825</xdr:rowOff>
    </xdr:from>
    <xdr:to>
      <xdr:col>11</xdr:col>
      <xdr:colOff>400050</xdr:colOff>
      <xdr:row>41</xdr:row>
      <xdr:rowOff>142875</xdr:rowOff>
    </xdr:to>
    <xdr:graphicFrame>
      <xdr:nvGraphicFramePr>
        <xdr:cNvPr id="2" name="Chart 8"/>
        <xdr:cNvGraphicFramePr/>
      </xdr:nvGraphicFramePr>
      <xdr:xfrm>
        <a:off x="2867025" y="3552825"/>
        <a:ext cx="46005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1" sqref="A11:D17"/>
    </sheetView>
  </sheetViews>
  <sheetFormatPr defaultColWidth="9.00390625" defaultRowHeight="13.5"/>
  <cols>
    <col min="1" max="1" width="7.125" style="0" bestFit="1" customWidth="1"/>
    <col min="2" max="2" width="5.25390625" style="0" bestFit="1" customWidth="1"/>
    <col min="3" max="3" width="7.125" style="0" bestFit="1" customWidth="1"/>
  </cols>
  <sheetData>
    <row r="1" spans="1:4" ht="13.5">
      <c r="A1" s="3" t="s">
        <v>20</v>
      </c>
      <c r="B1" s="3" t="s">
        <v>21</v>
      </c>
      <c r="C1" s="3" t="s">
        <v>22</v>
      </c>
      <c r="D1" s="3" t="s">
        <v>23</v>
      </c>
    </row>
    <row r="2" spans="1:4" ht="13.5">
      <c r="A2" s="3" t="s">
        <v>0</v>
      </c>
      <c r="B2">
        <v>80</v>
      </c>
      <c r="C2" s="4">
        <f>B2</f>
        <v>80</v>
      </c>
      <c r="D2" s="5">
        <f aca="true" t="shared" si="0" ref="D2:D7">C2/$B$8</f>
        <v>0.4</v>
      </c>
    </row>
    <row r="3" spans="1:4" ht="13.5">
      <c r="A3" s="3" t="s">
        <v>3</v>
      </c>
      <c r="B3">
        <v>50</v>
      </c>
      <c r="C3" s="4">
        <f>C2+B3</f>
        <v>130</v>
      </c>
      <c r="D3" s="5">
        <f t="shared" si="0"/>
        <v>0.65</v>
      </c>
    </row>
    <row r="4" spans="1:4" ht="13.5">
      <c r="A4" s="3" t="s">
        <v>5</v>
      </c>
      <c r="B4">
        <v>35</v>
      </c>
      <c r="C4" s="4">
        <f>C3+B4</f>
        <v>165</v>
      </c>
      <c r="D4" s="5">
        <f t="shared" si="0"/>
        <v>0.825</v>
      </c>
    </row>
    <row r="5" spans="1:4" ht="13.5">
      <c r="A5" s="3" t="s">
        <v>2</v>
      </c>
      <c r="B5">
        <v>20</v>
      </c>
      <c r="C5" s="4">
        <f>C4+B5</f>
        <v>185</v>
      </c>
      <c r="D5" s="5">
        <f t="shared" si="0"/>
        <v>0.925</v>
      </c>
    </row>
    <row r="6" spans="1:4" ht="13.5">
      <c r="A6" s="3" t="s">
        <v>1</v>
      </c>
      <c r="B6">
        <v>10</v>
      </c>
      <c r="C6" s="4">
        <f>C5+B6</f>
        <v>195</v>
      </c>
      <c r="D6" s="5">
        <f t="shared" si="0"/>
        <v>0.975</v>
      </c>
    </row>
    <row r="7" spans="1:4" ht="13.5">
      <c r="A7" s="3" t="s">
        <v>4</v>
      </c>
      <c r="B7">
        <v>5</v>
      </c>
      <c r="C7" s="4">
        <f>C6+B7</f>
        <v>200</v>
      </c>
      <c r="D7" s="5">
        <f t="shared" si="0"/>
        <v>1</v>
      </c>
    </row>
    <row r="8" spans="1:2" ht="13.5">
      <c r="A8" s="3" t="s">
        <v>24</v>
      </c>
      <c r="B8" s="6">
        <f>SUM(B2:B7)</f>
        <v>200</v>
      </c>
    </row>
    <row r="11" spans="1:4" ht="13.5">
      <c r="A11" s="3"/>
      <c r="B11" s="3"/>
      <c r="C11" s="3"/>
      <c r="D11" s="3"/>
    </row>
    <row r="12" ht="13.5">
      <c r="A12" s="3"/>
    </row>
    <row r="13" ht="13.5">
      <c r="A13" s="3"/>
    </row>
    <row r="14" ht="13.5">
      <c r="A14" s="3"/>
    </row>
    <row r="15" ht="13.5">
      <c r="A15" s="3"/>
    </row>
    <row r="16" ht="13.5">
      <c r="A16" s="3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1" activeCellId="1" sqref="A1:A11 F1:I11"/>
    </sheetView>
  </sheetViews>
  <sheetFormatPr defaultColWidth="9.00390625" defaultRowHeight="13.5"/>
  <cols>
    <col min="1" max="1" width="7.125" style="0" bestFit="1" customWidth="1"/>
    <col min="2" max="9" width="12.50390625" style="1" customWidth="1"/>
  </cols>
  <sheetData>
    <row r="1" spans="1:9" ht="13.5">
      <c r="A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13</v>
      </c>
      <c r="H1" s="2" t="s">
        <v>14</v>
      </c>
      <c r="I1" s="2" t="s">
        <v>15</v>
      </c>
    </row>
    <row r="2" spans="1:9" ht="13.5">
      <c r="A2">
        <v>1</v>
      </c>
      <c r="B2" s="2">
        <f ca="1">0.5+0.1*RAND()</f>
        <v>0.551420910028291</v>
      </c>
      <c r="C2" s="2">
        <f ca="1">0.5+0.1*RAND()</f>
        <v>0.5573870762691919</v>
      </c>
      <c r="D2" s="2">
        <f ca="1">0.5+0.1*RAND()</f>
        <v>0.5064303837416467</v>
      </c>
      <c r="E2" s="2">
        <f ca="1">0.5+0.1*RAND()</f>
        <v>0.5906683230488123</v>
      </c>
      <c r="F2" s="7">
        <f>AVERAGE(B2:E2)</f>
        <v>0.5514766732719856</v>
      </c>
      <c r="G2" s="10">
        <f aca="true" t="shared" si="0" ref="G2:G11">$F$12</f>
        <v>0.5408590401428383</v>
      </c>
      <c r="H2" s="11">
        <f aca="true" t="shared" si="1" ref="H2:H11">$F$12+3*$F$13</f>
        <v>0.5997899451446904</v>
      </c>
      <c r="I2" s="12">
        <f aca="true" t="shared" si="2" ref="I2:I11">$F$12-3*$F$13</f>
        <v>0.4819281351409861</v>
      </c>
    </row>
    <row r="3" spans="1:9" ht="13.5">
      <c r="A3">
        <v>2</v>
      </c>
      <c r="B3" s="2">
        <f aca="true" ca="1" t="shared" si="3" ref="B3:E11">0.5+0.1*RAND()</f>
        <v>0.5524730869024056</v>
      </c>
      <c r="C3" s="2">
        <f ca="1" t="shared" si="3"/>
        <v>0.5017857106505507</v>
      </c>
      <c r="D3" s="2">
        <f ca="1" t="shared" si="3"/>
        <v>0.5422507679549174</v>
      </c>
      <c r="E3" s="2">
        <f ca="1" t="shared" si="3"/>
        <v>0.521304673659785</v>
      </c>
      <c r="F3" s="7">
        <f aca="true" t="shared" si="4" ref="F3:F11">AVERAGE(B3:E3)</f>
        <v>0.5294535597919147</v>
      </c>
      <c r="G3" s="10">
        <f t="shared" si="0"/>
        <v>0.5408590401428383</v>
      </c>
      <c r="H3" s="11">
        <f t="shared" si="1"/>
        <v>0.5997899451446904</v>
      </c>
      <c r="I3" s="12">
        <f t="shared" si="2"/>
        <v>0.4819281351409861</v>
      </c>
    </row>
    <row r="4" spans="1:9" ht="13.5">
      <c r="A4">
        <v>3</v>
      </c>
      <c r="B4" s="2">
        <f ca="1" t="shared" si="3"/>
        <v>0.5210571651247475</v>
      </c>
      <c r="C4" s="2">
        <f ca="1" t="shared" si="3"/>
        <v>0.5015078371508076</v>
      </c>
      <c r="D4" s="2">
        <f ca="1" t="shared" si="3"/>
        <v>0.5152203278793145</v>
      </c>
      <c r="E4" s="2">
        <f ca="1" t="shared" si="3"/>
        <v>0.5116593945520508</v>
      </c>
      <c r="F4" s="7">
        <f t="shared" si="4"/>
        <v>0.5123611811767301</v>
      </c>
      <c r="G4" s="10">
        <f t="shared" si="0"/>
        <v>0.5408590401428383</v>
      </c>
      <c r="H4" s="11">
        <f t="shared" si="1"/>
        <v>0.5997899451446904</v>
      </c>
      <c r="I4" s="12">
        <f t="shared" si="2"/>
        <v>0.4819281351409861</v>
      </c>
    </row>
    <row r="5" spans="1:9" ht="13.5">
      <c r="A5">
        <v>4</v>
      </c>
      <c r="B5" s="2">
        <f ca="1" t="shared" si="3"/>
        <v>0.5641683887822606</v>
      </c>
      <c r="C5" s="2">
        <f ca="1" t="shared" si="3"/>
        <v>0.5330376652606755</v>
      </c>
      <c r="D5" s="2">
        <f ca="1" t="shared" si="3"/>
        <v>0.5984740668983725</v>
      </c>
      <c r="E5" s="2">
        <f ca="1" t="shared" si="3"/>
        <v>0.5821407855939753</v>
      </c>
      <c r="F5" s="7">
        <f t="shared" si="4"/>
        <v>0.5694552266338211</v>
      </c>
      <c r="G5" s="10">
        <f t="shared" si="0"/>
        <v>0.5408590401428383</v>
      </c>
      <c r="H5" s="11">
        <f t="shared" si="1"/>
        <v>0.5997899451446904</v>
      </c>
      <c r="I5" s="12">
        <f t="shared" si="2"/>
        <v>0.4819281351409861</v>
      </c>
    </row>
    <row r="6" spans="1:9" ht="13.5">
      <c r="A6">
        <v>5</v>
      </c>
      <c r="B6" s="2">
        <f ca="1" t="shared" si="3"/>
        <v>0.5251686755083288</v>
      </c>
      <c r="C6" s="2">
        <f ca="1" t="shared" si="3"/>
        <v>0.518050510927581</v>
      </c>
      <c r="D6" s="2">
        <f ca="1" t="shared" si="3"/>
        <v>0.5072991108033914</v>
      </c>
      <c r="E6" s="2">
        <f ca="1" t="shared" si="3"/>
        <v>0.5554942000077531</v>
      </c>
      <c r="F6" s="7">
        <f t="shared" si="4"/>
        <v>0.5265031243117636</v>
      </c>
      <c r="G6" s="10">
        <f t="shared" si="0"/>
        <v>0.5408590401428383</v>
      </c>
      <c r="H6" s="11">
        <f t="shared" si="1"/>
        <v>0.5997899451446904</v>
      </c>
      <c r="I6" s="12">
        <f t="shared" si="2"/>
        <v>0.4819281351409861</v>
      </c>
    </row>
    <row r="7" spans="1:9" ht="13.5">
      <c r="A7">
        <v>6</v>
      </c>
      <c r="B7" s="2">
        <f ca="1" t="shared" si="3"/>
        <v>0.5797793344068649</v>
      </c>
      <c r="C7" s="2">
        <f ca="1" t="shared" si="3"/>
        <v>0.5675704257628151</v>
      </c>
      <c r="D7" s="2">
        <f ca="1" t="shared" si="3"/>
        <v>0.5970034478970716</v>
      </c>
      <c r="E7" s="2">
        <f ca="1" t="shared" si="3"/>
        <v>0.550651654561772</v>
      </c>
      <c r="F7" s="7">
        <f t="shared" si="4"/>
        <v>0.5737512156571309</v>
      </c>
      <c r="G7" s="10">
        <f t="shared" si="0"/>
        <v>0.5408590401428383</v>
      </c>
      <c r="H7" s="11">
        <f t="shared" si="1"/>
        <v>0.5997899451446904</v>
      </c>
      <c r="I7" s="12">
        <f t="shared" si="2"/>
        <v>0.4819281351409861</v>
      </c>
    </row>
    <row r="8" spans="1:9" ht="13.5">
      <c r="A8">
        <v>7</v>
      </c>
      <c r="B8" s="2">
        <f ca="1" t="shared" si="3"/>
        <v>0.5459408666489829</v>
      </c>
      <c r="C8" s="2">
        <f ca="1" t="shared" si="3"/>
        <v>0.5625955133367707</v>
      </c>
      <c r="D8" s="2">
        <f ca="1" t="shared" si="3"/>
        <v>0.5581804883795337</v>
      </c>
      <c r="E8" s="2">
        <f ca="1" t="shared" si="3"/>
        <v>0.544804035851498</v>
      </c>
      <c r="F8" s="7">
        <f t="shared" si="4"/>
        <v>0.5528802260541963</v>
      </c>
      <c r="G8" s="10">
        <f t="shared" si="0"/>
        <v>0.5408590401428383</v>
      </c>
      <c r="H8" s="11">
        <f t="shared" si="1"/>
        <v>0.5997899451446904</v>
      </c>
      <c r="I8" s="12">
        <f t="shared" si="2"/>
        <v>0.4819281351409861</v>
      </c>
    </row>
    <row r="9" spans="1:9" ht="13.5">
      <c r="A9">
        <v>8</v>
      </c>
      <c r="B9" s="2">
        <f ca="1" t="shared" si="3"/>
        <v>0.5118674454414609</v>
      </c>
      <c r="C9" s="2">
        <f ca="1" t="shared" si="3"/>
        <v>0.569991336286982</v>
      </c>
      <c r="D9" s="2">
        <f ca="1" t="shared" si="3"/>
        <v>0.5011758524279523</v>
      </c>
      <c r="E9" s="2">
        <f ca="1" t="shared" si="3"/>
        <v>0.5833375246110244</v>
      </c>
      <c r="F9" s="7">
        <f t="shared" si="4"/>
        <v>0.5415930396918549</v>
      </c>
      <c r="G9" s="10">
        <f t="shared" si="0"/>
        <v>0.5408590401428383</v>
      </c>
      <c r="H9" s="11">
        <f t="shared" si="1"/>
        <v>0.5997899451446904</v>
      </c>
      <c r="I9" s="12">
        <f t="shared" si="2"/>
        <v>0.4819281351409861</v>
      </c>
    </row>
    <row r="10" spans="1:9" ht="13.5">
      <c r="A10">
        <v>9</v>
      </c>
      <c r="B10" s="2">
        <f ca="1" t="shared" si="3"/>
        <v>0.5299013575182993</v>
      </c>
      <c r="C10" s="2">
        <f ca="1" t="shared" si="3"/>
        <v>0.5099799456388455</v>
      </c>
      <c r="D10" s="2">
        <f ca="1" t="shared" si="3"/>
        <v>0.5014936167415013</v>
      </c>
      <c r="E10" s="2">
        <f ca="1" t="shared" si="3"/>
        <v>0.5348172850779508</v>
      </c>
      <c r="F10" s="7">
        <f t="shared" si="4"/>
        <v>0.5190480512441492</v>
      </c>
      <c r="G10" s="10">
        <f t="shared" si="0"/>
        <v>0.5408590401428383</v>
      </c>
      <c r="H10" s="11">
        <f t="shared" si="1"/>
        <v>0.5997899451446904</v>
      </c>
      <c r="I10" s="12">
        <f t="shared" si="2"/>
        <v>0.4819281351409861</v>
      </c>
    </row>
    <row r="11" spans="1:9" ht="13.5">
      <c r="A11">
        <v>10</v>
      </c>
      <c r="B11" s="2">
        <f ca="1" t="shared" si="3"/>
        <v>0.5160541198778754</v>
      </c>
      <c r="C11" s="2">
        <f ca="1" t="shared" si="3"/>
        <v>0.5144490051838002</v>
      </c>
      <c r="D11" s="2">
        <f ca="1" t="shared" si="3"/>
        <v>0.5141530942441859</v>
      </c>
      <c r="E11" s="2">
        <f ca="1" t="shared" si="3"/>
        <v>0.5836161950734801</v>
      </c>
      <c r="F11" s="7">
        <f t="shared" si="4"/>
        <v>0.5320681035948354</v>
      </c>
      <c r="G11" s="10">
        <f t="shared" si="0"/>
        <v>0.5408590401428383</v>
      </c>
      <c r="H11" s="11">
        <f t="shared" si="1"/>
        <v>0.5997899451446904</v>
      </c>
      <c r="I11" s="12">
        <f t="shared" si="2"/>
        <v>0.4819281351409861</v>
      </c>
    </row>
    <row r="12" spans="4:9" ht="13.5">
      <c r="D12" s="20" t="s">
        <v>19</v>
      </c>
      <c r="E12" s="20"/>
      <c r="F12" s="8">
        <f>AVERAGE(F2:F11)</f>
        <v>0.5408590401428383</v>
      </c>
      <c r="G12" s="2"/>
      <c r="H12" s="2"/>
      <c r="I12" s="2"/>
    </row>
    <row r="13" spans="4:9" ht="13.5">
      <c r="D13" s="20" t="s">
        <v>12</v>
      </c>
      <c r="E13" s="20"/>
      <c r="F13" s="9">
        <f>STDEV(F2:F12)</f>
        <v>0.019643635000617384</v>
      </c>
      <c r="G13" s="2"/>
      <c r="H13" s="2"/>
      <c r="I13" s="2"/>
    </row>
    <row r="15" spans="2:5" ht="13.5">
      <c r="B15" s="21" t="s">
        <v>18</v>
      </c>
      <c r="C15" s="21"/>
      <c r="D15" s="21"/>
      <c r="E15" s="21"/>
    </row>
    <row r="16" spans="2:5" ht="13.5">
      <c r="B16" s="22" t="s">
        <v>16</v>
      </c>
      <c r="C16" s="22"/>
      <c r="D16" s="22"/>
      <c r="E16" s="22"/>
    </row>
    <row r="17" spans="2:5" ht="13.5">
      <c r="B17" s="19" t="s">
        <v>17</v>
      </c>
      <c r="C17" s="19"/>
      <c r="D17" s="19"/>
      <c r="E17" s="19"/>
    </row>
  </sheetData>
  <mergeCells count="5">
    <mergeCell ref="B17:E17"/>
    <mergeCell ref="D12:E12"/>
    <mergeCell ref="D13:E13"/>
    <mergeCell ref="B15:E15"/>
    <mergeCell ref="B16:E16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J9" sqref="J9"/>
    </sheetView>
  </sheetViews>
  <sheetFormatPr defaultColWidth="9.00390625" defaultRowHeight="13.5"/>
  <sheetData>
    <row r="1" spans="2:6" ht="13.5">
      <c r="B1" s="3" t="s">
        <v>30</v>
      </c>
      <c r="C1" s="3" t="s">
        <v>31</v>
      </c>
      <c r="E1" s="3" t="s">
        <v>31</v>
      </c>
      <c r="F1" s="3" t="s">
        <v>21</v>
      </c>
    </row>
    <row r="2" spans="1:6" ht="13.5">
      <c r="A2" s="3">
        <v>1</v>
      </c>
      <c r="B2" s="3">
        <f ca="1">INT(RAND()*50+50)</f>
        <v>78</v>
      </c>
      <c r="C2" s="14" t="str">
        <f>IF(B2&lt;60,$E$6,IF(B2&lt;70,$E$5,IF(B2&lt;80,$E$4,IF(B2&lt;90,$E$3,$E$2))))</f>
        <v>良</v>
      </c>
      <c r="E2" s="3" t="s">
        <v>25</v>
      </c>
      <c r="F2" s="13">
        <f>COUNTIF($C$2:$C$21,E2)</f>
        <v>5</v>
      </c>
    </row>
    <row r="3" spans="1:6" ht="13.5">
      <c r="A3" s="3">
        <v>2</v>
      </c>
      <c r="B3" s="3">
        <f aca="true" ca="1" t="shared" si="0" ref="B3:B21">INT(RAND()*50+50)</f>
        <v>50</v>
      </c>
      <c r="C3" s="14" t="str">
        <f aca="true" t="shared" si="1" ref="C3:C21">IF(B3&lt;60,$E$6,IF(B3&lt;70,$E$5,IF(B3&lt;80,$E$4,IF(B3&lt;90,$E$3,$E$2))))</f>
        <v>不可</v>
      </c>
      <c r="E3" s="3" t="s">
        <v>26</v>
      </c>
      <c r="F3" s="13">
        <f>COUNTIF($C$2:$C$21,E3)</f>
        <v>2</v>
      </c>
    </row>
    <row r="4" spans="1:6" ht="13.5">
      <c r="A4" s="3">
        <v>3</v>
      </c>
      <c r="B4" s="3">
        <f ca="1" t="shared" si="0"/>
        <v>78</v>
      </c>
      <c r="C4" s="14" t="str">
        <f t="shared" si="1"/>
        <v>良</v>
      </c>
      <c r="E4" s="3" t="s">
        <v>27</v>
      </c>
      <c r="F4" s="13">
        <f>COUNTIF($C$2:$C$21,E4)</f>
        <v>5</v>
      </c>
    </row>
    <row r="5" spans="1:6" ht="13.5">
      <c r="A5" s="3">
        <v>4</v>
      </c>
      <c r="B5" s="3">
        <f ca="1" t="shared" si="0"/>
        <v>58</v>
      </c>
      <c r="C5" s="14" t="str">
        <f t="shared" si="1"/>
        <v>不可</v>
      </c>
      <c r="E5" s="3" t="s">
        <v>28</v>
      </c>
      <c r="F5" s="13">
        <f>COUNTIF($C$2:$C$21,E5)</f>
        <v>1</v>
      </c>
    </row>
    <row r="6" spans="1:6" ht="13.5">
      <c r="A6" s="3">
        <v>5</v>
      </c>
      <c r="B6" s="3">
        <f ca="1" t="shared" si="0"/>
        <v>53</v>
      </c>
      <c r="C6" s="14" t="str">
        <f t="shared" si="1"/>
        <v>不可</v>
      </c>
      <c r="E6" s="3" t="s">
        <v>29</v>
      </c>
      <c r="F6" s="13">
        <f>COUNTIF($C$2:$C$21,E6)</f>
        <v>7</v>
      </c>
    </row>
    <row r="7" spans="1:3" ht="13.5">
      <c r="A7" s="3">
        <v>6</v>
      </c>
      <c r="B7" s="3">
        <f ca="1" t="shared" si="0"/>
        <v>99</v>
      </c>
      <c r="C7" s="14" t="str">
        <f t="shared" si="1"/>
        <v>秀</v>
      </c>
    </row>
    <row r="8" spans="1:3" ht="13.5">
      <c r="A8" s="3">
        <v>7</v>
      </c>
      <c r="B8" s="3">
        <f ca="1" t="shared" si="0"/>
        <v>56</v>
      </c>
      <c r="C8" s="14" t="str">
        <f t="shared" si="1"/>
        <v>不可</v>
      </c>
    </row>
    <row r="9" spans="1:3" ht="13.5">
      <c r="A9" s="3">
        <v>8</v>
      </c>
      <c r="B9" s="3">
        <f ca="1" t="shared" si="0"/>
        <v>90</v>
      </c>
      <c r="C9" s="14" t="str">
        <f t="shared" si="1"/>
        <v>秀</v>
      </c>
    </row>
    <row r="10" spans="1:3" ht="13.5">
      <c r="A10" s="3">
        <v>9</v>
      </c>
      <c r="B10" s="3">
        <f ca="1" t="shared" si="0"/>
        <v>57</v>
      </c>
      <c r="C10" s="14" t="str">
        <f t="shared" si="1"/>
        <v>不可</v>
      </c>
    </row>
    <row r="11" spans="1:3" ht="13.5">
      <c r="A11" s="3">
        <v>10</v>
      </c>
      <c r="B11" s="3">
        <f ca="1" t="shared" si="0"/>
        <v>69</v>
      </c>
      <c r="C11" s="14" t="str">
        <f t="shared" si="1"/>
        <v>可</v>
      </c>
    </row>
    <row r="12" spans="1:3" ht="13.5">
      <c r="A12" s="3">
        <v>11</v>
      </c>
      <c r="B12" s="3">
        <f ca="1" t="shared" si="0"/>
        <v>74</v>
      </c>
      <c r="C12" s="14" t="str">
        <f t="shared" si="1"/>
        <v>良</v>
      </c>
    </row>
    <row r="13" spans="1:3" ht="13.5">
      <c r="A13" s="3">
        <v>12</v>
      </c>
      <c r="B13" s="3">
        <f ca="1" t="shared" si="0"/>
        <v>53</v>
      </c>
      <c r="C13" s="14" t="str">
        <f t="shared" si="1"/>
        <v>不可</v>
      </c>
    </row>
    <row r="14" spans="1:3" ht="13.5">
      <c r="A14" s="3">
        <v>13</v>
      </c>
      <c r="B14" s="3">
        <f ca="1" t="shared" si="0"/>
        <v>75</v>
      </c>
      <c r="C14" s="14" t="str">
        <f t="shared" si="1"/>
        <v>良</v>
      </c>
    </row>
    <row r="15" spans="1:3" ht="13.5">
      <c r="A15" s="3">
        <v>14</v>
      </c>
      <c r="B15" s="3">
        <f ca="1" t="shared" si="0"/>
        <v>75</v>
      </c>
      <c r="C15" s="14" t="str">
        <f t="shared" si="1"/>
        <v>良</v>
      </c>
    </row>
    <row r="16" spans="1:3" ht="13.5">
      <c r="A16" s="3">
        <v>15</v>
      </c>
      <c r="B16" s="3">
        <f ca="1" t="shared" si="0"/>
        <v>99</v>
      </c>
      <c r="C16" s="14" t="str">
        <f t="shared" si="1"/>
        <v>秀</v>
      </c>
    </row>
    <row r="17" spans="1:3" ht="13.5">
      <c r="A17" s="3">
        <v>16</v>
      </c>
      <c r="B17" s="3">
        <f ca="1" t="shared" si="0"/>
        <v>99</v>
      </c>
      <c r="C17" s="14" t="str">
        <f t="shared" si="1"/>
        <v>秀</v>
      </c>
    </row>
    <row r="18" spans="1:3" ht="13.5">
      <c r="A18" s="3">
        <v>17</v>
      </c>
      <c r="B18" s="3">
        <f ca="1" t="shared" si="0"/>
        <v>99</v>
      </c>
      <c r="C18" s="14" t="str">
        <f t="shared" si="1"/>
        <v>秀</v>
      </c>
    </row>
    <row r="19" spans="1:3" ht="13.5">
      <c r="A19" s="3">
        <v>18</v>
      </c>
      <c r="B19" s="3">
        <f ca="1" t="shared" si="0"/>
        <v>87</v>
      </c>
      <c r="C19" s="14" t="str">
        <f t="shared" si="1"/>
        <v>優</v>
      </c>
    </row>
    <row r="20" spans="1:3" ht="13.5">
      <c r="A20" s="3">
        <v>19</v>
      </c>
      <c r="B20" s="3">
        <f ca="1" t="shared" si="0"/>
        <v>55</v>
      </c>
      <c r="C20" s="14" t="str">
        <f t="shared" si="1"/>
        <v>不可</v>
      </c>
    </row>
    <row r="21" spans="1:3" ht="13.5">
      <c r="A21" s="3">
        <v>20</v>
      </c>
      <c r="B21" s="3">
        <f ca="1" t="shared" si="0"/>
        <v>89</v>
      </c>
      <c r="C21" s="14" t="str">
        <f t="shared" si="1"/>
        <v>優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I23" sqref="I23"/>
    </sheetView>
  </sheetViews>
  <sheetFormatPr defaultColWidth="9.00390625" defaultRowHeight="13.5"/>
  <sheetData>
    <row r="1" spans="1:8" ht="13.5">
      <c r="A1" s="3" t="s">
        <v>33</v>
      </c>
      <c r="B1" s="3" t="s">
        <v>34</v>
      </c>
      <c r="C1" s="3"/>
      <c r="D1" s="3" t="s">
        <v>35</v>
      </c>
      <c r="E1" s="3" t="s">
        <v>36</v>
      </c>
      <c r="F1" s="3"/>
      <c r="G1" s="3" t="s">
        <v>37</v>
      </c>
      <c r="H1" s="3" t="s">
        <v>38</v>
      </c>
    </row>
    <row r="2" spans="1:8" ht="13.5">
      <c r="A2" s="1">
        <f ca="1">RAND()</f>
        <v>0.8999018740734974</v>
      </c>
      <c r="B2" s="1">
        <f ca="1">A2+RAND()*0.25</f>
        <v>1.1186139220076277</v>
      </c>
      <c r="D2" s="1">
        <f ca="1">RAND()</f>
        <v>0.9968701140761933</v>
      </c>
      <c r="E2" s="1">
        <f ca="1">1-D2-RAND()*0.25</f>
        <v>-0.10267794683312409</v>
      </c>
      <c r="G2" s="1">
        <f ca="1">RAND()</f>
        <v>0.9975457887670658</v>
      </c>
      <c r="H2" s="1">
        <f ca="1">RAND()</f>
        <v>0.3966793686241843</v>
      </c>
    </row>
    <row r="3" spans="1:8" ht="13.5">
      <c r="A3" s="1">
        <f aca="true" ca="1" t="shared" si="0" ref="A3:A21">RAND()</f>
        <v>0.26324858241398585</v>
      </c>
      <c r="B3" s="1">
        <f aca="true" ca="1" t="shared" si="1" ref="B3:B21">A3+RAND()*0.25</f>
        <v>0.29540118886136446</v>
      </c>
      <c r="D3" s="1">
        <f aca="true" ca="1" t="shared" si="2" ref="D3:D21">RAND()</f>
        <v>0.48846854908000514</v>
      </c>
      <c r="E3" s="1">
        <f aca="true" ca="1" t="shared" si="3" ref="E3:E21">1-D3-RAND()*0.25</f>
        <v>0.4704148888918106</v>
      </c>
      <c r="G3" s="1">
        <f aca="true" ca="1" t="shared" si="4" ref="G3:H21">RAND()</f>
        <v>0.8969620127810591</v>
      </c>
      <c r="H3" s="1">
        <f ca="1" t="shared" si="4"/>
        <v>0.03540577493232022</v>
      </c>
    </row>
    <row r="4" spans="1:8" ht="13.5">
      <c r="A4" s="1">
        <f ca="1" t="shared" si="0"/>
        <v>0.7418279974113466</v>
      </c>
      <c r="B4" s="1">
        <f ca="1" t="shared" si="1"/>
        <v>0.7630470187006255</v>
      </c>
      <c r="D4" s="1">
        <f ca="1" t="shared" si="2"/>
        <v>0.6480111921600267</v>
      </c>
      <c r="E4" s="1">
        <f ca="1" t="shared" si="3"/>
        <v>0.10872817615755648</v>
      </c>
      <c r="G4" s="1">
        <f ca="1" t="shared" si="4"/>
        <v>0.4101522933719579</v>
      </c>
      <c r="H4" s="1">
        <f ca="1" t="shared" si="4"/>
        <v>0.048859329565753784</v>
      </c>
    </row>
    <row r="5" spans="1:8" ht="13.5">
      <c r="A5" s="1">
        <f ca="1" t="shared" si="0"/>
        <v>0.4802158648891135</v>
      </c>
      <c r="B5" s="1">
        <f ca="1" t="shared" si="1"/>
        <v>0.679407190059496</v>
      </c>
      <c r="D5" s="1">
        <f ca="1" t="shared" si="2"/>
        <v>0.08895556655553971</v>
      </c>
      <c r="E5" s="1">
        <f ca="1" t="shared" si="3"/>
        <v>0.828266509116101</v>
      </c>
      <c r="G5" s="1">
        <f ca="1" t="shared" si="4"/>
        <v>0.5108552773583965</v>
      </c>
      <c r="H5" s="1">
        <f ca="1" t="shared" si="4"/>
        <v>0.913622995240337</v>
      </c>
    </row>
    <row r="6" spans="1:8" ht="13.5">
      <c r="A6" s="1">
        <f ca="1" t="shared" si="0"/>
        <v>0.4309618631140044</v>
      </c>
      <c r="B6" s="1">
        <f ca="1" t="shared" si="1"/>
        <v>0.5984527218627118</v>
      </c>
      <c r="D6" s="1">
        <f ca="1" t="shared" si="2"/>
        <v>0.16905001656247265</v>
      </c>
      <c r="E6" s="1">
        <f ca="1" t="shared" si="3"/>
        <v>0.6543437282769144</v>
      </c>
      <c r="G6" s="1">
        <f ca="1" t="shared" si="4"/>
        <v>0.33703029941672447</v>
      </c>
      <c r="H6" s="1">
        <f ca="1" t="shared" si="4"/>
        <v>0.18073104104130366</v>
      </c>
    </row>
    <row r="7" spans="1:8" ht="13.5">
      <c r="A7" s="1">
        <f ca="1" t="shared" si="0"/>
        <v>0.7992911272168417</v>
      </c>
      <c r="B7" s="1">
        <f ca="1" t="shared" si="1"/>
        <v>0.827300545496896</v>
      </c>
      <c r="D7" s="1">
        <f ca="1" t="shared" si="2"/>
        <v>0.9801835251648487</v>
      </c>
      <c r="E7" s="1">
        <f ca="1" t="shared" si="3"/>
        <v>-0.09733039607918426</v>
      </c>
      <c r="G7" s="1">
        <f ca="1" t="shared" si="4"/>
        <v>0.9574152570540306</v>
      </c>
      <c r="H7" s="1">
        <f ca="1" t="shared" si="4"/>
        <v>0.3605041258316346</v>
      </c>
    </row>
    <row r="8" spans="1:8" ht="13.5">
      <c r="A8" s="1">
        <f ca="1" t="shared" si="0"/>
        <v>0.26133308690709667</v>
      </c>
      <c r="B8" s="1">
        <f ca="1" t="shared" si="1"/>
        <v>0.46752576342539576</v>
      </c>
      <c r="D8" s="1">
        <f ca="1" t="shared" si="2"/>
        <v>0.11393873286224832</v>
      </c>
      <c r="E8" s="1">
        <f ca="1" t="shared" si="3"/>
        <v>0.7907780395646002</v>
      </c>
      <c r="G8" s="1">
        <f ca="1" t="shared" si="4"/>
        <v>0.679666486125492</v>
      </c>
      <c r="H8" s="1">
        <f ca="1" t="shared" si="4"/>
        <v>0.2078976530569534</v>
      </c>
    </row>
    <row r="9" spans="1:8" ht="13.5">
      <c r="A9" s="1">
        <f ca="1" t="shared" si="0"/>
        <v>0.8455311423486904</v>
      </c>
      <c r="B9" s="1">
        <f ca="1" t="shared" si="1"/>
        <v>1.0273851543449894</v>
      </c>
      <c r="D9" s="1">
        <f ca="1" t="shared" si="2"/>
        <v>0.028165539457807753</v>
      </c>
      <c r="E9" s="1">
        <f ca="1" t="shared" si="3"/>
        <v>0.9152338764035848</v>
      </c>
      <c r="G9" s="1">
        <f ca="1" t="shared" si="4"/>
        <v>0.7038067717084102</v>
      </c>
      <c r="H9" s="1">
        <f ca="1" t="shared" si="4"/>
        <v>0.02769806892128379</v>
      </c>
    </row>
    <row r="10" spans="1:8" ht="13.5">
      <c r="A10" s="1">
        <f ca="1" t="shared" si="0"/>
        <v>0.01662253856801943</v>
      </c>
      <c r="B10" s="1">
        <f ca="1" t="shared" si="1"/>
        <v>0.2514998236501196</v>
      </c>
      <c r="D10" s="1">
        <f ca="1" t="shared" si="2"/>
        <v>0.44595165982615037</v>
      </c>
      <c r="E10" s="1">
        <f ca="1" t="shared" si="3"/>
        <v>0.49964229146717654</v>
      </c>
      <c r="G10" s="1">
        <f ca="1" t="shared" si="4"/>
        <v>0.6467445880062119</v>
      </c>
      <c r="H10" s="1">
        <f ca="1" t="shared" si="4"/>
        <v>0.08731678257531694</v>
      </c>
    </row>
    <row r="11" spans="1:8" ht="13.5">
      <c r="A11" s="1">
        <f ca="1" t="shared" si="0"/>
        <v>0.5077431212827497</v>
      </c>
      <c r="B11" s="1">
        <f ca="1" t="shared" si="1"/>
        <v>0.5160528537096156</v>
      </c>
      <c r="D11" s="1">
        <f ca="1" t="shared" si="2"/>
        <v>0.6851626912379674</v>
      </c>
      <c r="E11" s="1">
        <f ca="1" t="shared" si="3"/>
        <v>0.2460649747346384</v>
      </c>
      <c r="G11" s="1">
        <f ca="1" t="shared" si="4"/>
        <v>0.5578771385077295</v>
      </c>
      <c r="H11" s="1">
        <f ca="1" t="shared" si="4"/>
        <v>0.1566502024942591</v>
      </c>
    </row>
    <row r="12" spans="1:8" ht="13.5">
      <c r="A12" s="1">
        <f ca="1" t="shared" si="0"/>
        <v>0.008098747871438494</v>
      </c>
      <c r="B12" s="1">
        <f ca="1" t="shared" si="1"/>
        <v>0.097125805881211</v>
      </c>
      <c r="D12" s="1">
        <f ca="1" t="shared" si="2"/>
        <v>0.23151752312279594</v>
      </c>
      <c r="E12" s="1">
        <f ca="1" t="shared" si="3"/>
        <v>0.7153578862779368</v>
      </c>
      <c r="G12" s="1">
        <f ca="1" t="shared" si="4"/>
        <v>0.29183845784494444</v>
      </c>
      <c r="H12" s="1">
        <f ca="1" t="shared" si="4"/>
        <v>0.7229945837477647</v>
      </c>
    </row>
    <row r="13" spans="1:8" ht="13.5">
      <c r="A13" s="1">
        <f ca="1" t="shared" si="0"/>
        <v>0.7786729836250057</v>
      </c>
      <c r="B13" s="1">
        <f ca="1" t="shared" si="1"/>
        <v>0.8304004624524863</v>
      </c>
      <c r="D13" s="1">
        <f ca="1" t="shared" si="2"/>
        <v>0.38091015014017526</v>
      </c>
      <c r="E13" s="1">
        <f ca="1" t="shared" si="3"/>
        <v>0.5228830246691619</v>
      </c>
      <c r="G13" s="1">
        <f ca="1" t="shared" si="4"/>
        <v>0.12380301841721786</v>
      </c>
      <c r="H13" s="1">
        <f ca="1" t="shared" si="4"/>
        <v>0.4288198605010112</v>
      </c>
    </row>
    <row r="14" spans="1:8" ht="13.5">
      <c r="A14" s="1">
        <f ca="1" t="shared" si="0"/>
        <v>0.40017885117357843</v>
      </c>
      <c r="B14" s="1">
        <f ca="1" t="shared" si="1"/>
        <v>0.567605489558061</v>
      </c>
      <c r="D14" s="1">
        <f ca="1" t="shared" si="2"/>
        <v>0.6118073255138929</v>
      </c>
      <c r="E14" s="1">
        <f ca="1" t="shared" si="3"/>
        <v>0.17172636207931502</v>
      </c>
      <c r="G14" s="1">
        <f ca="1" t="shared" si="4"/>
        <v>0.9755513134547662</v>
      </c>
      <c r="H14" s="1">
        <f ca="1" t="shared" si="4"/>
        <v>0.6967413925621893</v>
      </c>
    </row>
    <row r="15" spans="1:8" ht="13.5">
      <c r="A15" s="1">
        <f ca="1" t="shared" si="0"/>
        <v>0.4717472697957592</v>
      </c>
      <c r="B15" s="1">
        <f ca="1" t="shared" si="1"/>
        <v>0.5276526921802805</v>
      </c>
      <c r="D15" s="1">
        <f ca="1" t="shared" si="2"/>
        <v>0.08359644441075975</v>
      </c>
      <c r="E15" s="1">
        <f ca="1" t="shared" si="3"/>
        <v>0.7331722302102497</v>
      </c>
      <c r="G15" s="1">
        <f ca="1" t="shared" si="4"/>
        <v>0.7646763970266903</v>
      </c>
      <c r="H15" s="1">
        <f ca="1" t="shared" si="4"/>
        <v>0.7528154880241429</v>
      </c>
    </row>
    <row r="16" spans="1:8" ht="13.5">
      <c r="A16" s="1">
        <f ca="1" t="shared" si="0"/>
        <v>0.5415419034665745</v>
      </c>
      <c r="B16" s="1">
        <f ca="1" t="shared" si="1"/>
        <v>0.567977950127353</v>
      </c>
      <c r="D16" s="1">
        <f ca="1" t="shared" si="2"/>
        <v>0.9350851369566247</v>
      </c>
      <c r="E16" s="1">
        <f ca="1" t="shared" si="3"/>
        <v>-0.04693883214105843</v>
      </c>
      <c r="G16" s="1">
        <f ca="1" t="shared" si="4"/>
        <v>0.7350320166456843</v>
      </c>
      <c r="H16" s="1">
        <f ca="1" t="shared" si="4"/>
        <v>0.576332068787669</v>
      </c>
    </row>
    <row r="17" spans="1:8" ht="13.5">
      <c r="A17" s="1">
        <f ca="1" t="shared" si="0"/>
        <v>0.21632117235705373</v>
      </c>
      <c r="B17" s="1">
        <f ca="1" t="shared" si="1"/>
        <v>0.44078749939070533</v>
      </c>
      <c r="D17" s="1">
        <f ca="1" t="shared" si="2"/>
        <v>0.5918217119301696</v>
      </c>
      <c r="E17" s="1">
        <f ca="1" t="shared" si="3"/>
        <v>0.2790412440438532</v>
      </c>
      <c r="G17" s="1">
        <f ca="1" t="shared" si="4"/>
        <v>0.2508068124799747</v>
      </c>
      <c r="H17" s="1">
        <f ca="1" t="shared" si="4"/>
        <v>0.9336257081359225</v>
      </c>
    </row>
    <row r="18" spans="1:8" ht="13.5">
      <c r="A18" s="1">
        <f ca="1" t="shared" si="0"/>
        <v>0.09242575294066935</v>
      </c>
      <c r="B18" s="1">
        <f ca="1" t="shared" si="1"/>
        <v>0.31607751585002974</v>
      </c>
      <c r="D18" s="1">
        <f ca="1" t="shared" si="2"/>
        <v>0.8158786345376337</v>
      </c>
      <c r="E18" s="1">
        <f ca="1" t="shared" si="3"/>
        <v>-0.051342088073737635</v>
      </c>
      <c r="G18" s="1">
        <f ca="1" t="shared" si="4"/>
        <v>0.8727612673397378</v>
      </c>
      <c r="H18" s="1">
        <f ca="1" t="shared" si="4"/>
        <v>0.38576015572194233</v>
      </c>
    </row>
    <row r="19" spans="1:8" ht="13.5">
      <c r="A19" s="1">
        <f ca="1" t="shared" si="0"/>
        <v>0.5022976476655154</v>
      </c>
      <c r="B19" s="1">
        <f ca="1" t="shared" si="1"/>
        <v>0.6112985615770592</v>
      </c>
      <c r="D19" s="1">
        <f ca="1" t="shared" si="2"/>
        <v>0.4371078547668603</v>
      </c>
      <c r="E19" s="1">
        <f ca="1" t="shared" si="3"/>
        <v>0.515013845979562</v>
      </c>
      <c r="G19" s="1">
        <f ca="1" t="shared" si="4"/>
        <v>0.1723298251567318</v>
      </c>
      <c r="H19" s="1">
        <f ca="1" t="shared" si="4"/>
        <v>0.8417977041810092</v>
      </c>
    </row>
    <row r="20" spans="1:8" ht="13.5">
      <c r="A20" s="1">
        <f ca="1" t="shared" si="0"/>
        <v>0.9251599923627314</v>
      </c>
      <c r="B20" s="1">
        <f ca="1" t="shared" si="1"/>
        <v>0.9960738998606609</v>
      </c>
      <c r="D20" s="1">
        <f ca="1" t="shared" si="2"/>
        <v>0.3693373159474391</v>
      </c>
      <c r="E20" s="1">
        <f ca="1" t="shared" si="3"/>
        <v>0.5901250363794666</v>
      </c>
      <c r="G20" s="1">
        <f ca="1" t="shared" si="4"/>
        <v>0.3978364219142385</v>
      </c>
      <c r="H20" s="1">
        <f ca="1" t="shared" si="4"/>
        <v>0.4097747248332615</v>
      </c>
    </row>
    <row r="21" spans="1:8" ht="13.5">
      <c r="A21" s="1">
        <f ca="1" t="shared" si="0"/>
        <v>0.10129592139894683</v>
      </c>
      <c r="B21" s="1">
        <f ca="1" t="shared" si="1"/>
        <v>0.283129687638011</v>
      </c>
      <c r="D21" s="1">
        <f ca="1" t="shared" si="2"/>
        <v>0.452632380899626</v>
      </c>
      <c r="E21" s="1">
        <f ca="1" t="shared" si="3"/>
        <v>0.523194034653166</v>
      </c>
      <c r="G21" s="1">
        <f ca="1" t="shared" si="4"/>
        <v>0.23152461058773888</v>
      </c>
      <c r="H21" s="1">
        <f ca="1" t="shared" si="4"/>
        <v>0.3756935527474008</v>
      </c>
    </row>
    <row r="22" spans="1:9" ht="13.5">
      <c r="A22" t="s">
        <v>32</v>
      </c>
      <c r="B22" s="15">
        <f>CORREL(A2:A21,B2:B21)</f>
        <v>0.9609972495638239</v>
      </c>
      <c r="C22">
        <f>B22*B22</f>
        <v>0.9235157136692345</v>
      </c>
      <c r="D22" t="s">
        <v>32</v>
      </c>
      <c r="E22" s="16">
        <f>CORREL(D2:D21,E2:E21)</f>
        <v>-0.9795518075322966</v>
      </c>
      <c r="F22">
        <f>E22*E22</f>
        <v>0.9595217436397895</v>
      </c>
      <c r="G22" t="s">
        <v>32</v>
      </c>
      <c r="H22" s="17">
        <f>CORREL(G2:G21,H2:H21)</f>
        <v>-0.23364892152071107</v>
      </c>
      <c r="I22">
        <f>H22*H22</f>
        <v>0.0545918185277914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M40" sqref="M40"/>
    </sheetView>
  </sheetViews>
  <sheetFormatPr defaultColWidth="9.00390625" defaultRowHeight="13.5"/>
  <cols>
    <col min="1" max="1" width="2.75390625" style="0" bestFit="1" customWidth="1"/>
  </cols>
  <sheetData>
    <row r="1" spans="2:9" ht="13.5">
      <c r="B1" s="3" t="s">
        <v>39</v>
      </c>
      <c r="C1" s="3" t="s">
        <v>40</v>
      </c>
      <c r="D1" s="3"/>
      <c r="E1" s="3"/>
      <c r="F1" s="3"/>
      <c r="G1" s="3"/>
      <c r="H1" s="3"/>
      <c r="I1" s="3"/>
    </row>
    <row r="2" spans="1:3" ht="13.5">
      <c r="A2" t="s">
        <v>0</v>
      </c>
      <c r="B2" s="1">
        <f aca="true" ca="1" t="shared" si="0" ref="B2:B21">RAND()</f>
        <v>0.29843619034575086</v>
      </c>
      <c r="C2" s="1">
        <f aca="true" ca="1" t="shared" si="1" ref="C2:C11">B2+RAND()*0.25</f>
        <v>0.3806730339682111</v>
      </c>
    </row>
    <row r="3" spans="1:3" ht="13.5">
      <c r="A3" t="s">
        <v>0</v>
      </c>
      <c r="B3" s="1">
        <f ca="1" t="shared" si="0"/>
        <v>0.856752638148949</v>
      </c>
      <c r="C3" s="1">
        <f ca="1" t="shared" si="1"/>
        <v>1.0335107167679187</v>
      </c>
    </row>
    <row r="4" spans="1:3" ht="13.5">
      <c r="A4" t="s">
        <v>0</v>
      </c>
      <c r="B4" s="1">
        <f ca="1" t="shared" si="0"/>
        <v>0.4697735245575272</v>
      </c>
      <c r="C4" s="1">
        <f ca="1" t="shared" si="1"/>
        <v>0.6127709426432637</v>
      </c>
    </row>
    <row r="5" spans="1:3" ht="13.5">
      <c r="A5" t="s">
        <v>0</v>
      </c>
      <c r="B5" s="1">
        <f ca="1" t="shared" si="0"/>
        <v>0.681672531165344</v>
      </c>
      <c r="C5" s="1">
        <f ca="1" t="shared" si="1"/>
        <v>0.8402460901865502</v>
      </c>
    </row>
    <row r="6" spans="1:3" ht="13.5">
      <c r="A6" t="s">
        <v>0</v>
      </c>
      <c r="B6" s="1">
        <f ca="1" t="shared" si="0"/>
        <v>0.6649599069327035</v>
      </c>
      <c r="C6" s="1">
        <f ca="1" t="shared" si="1"/>
        <v>0.7801722807145111</v>
      </c>
    </row>
    <row r="7" spans="1:3" ht="13.5">
      <c r="A7" t="s">
        <v>0</v>
      </c>
      <c r="B7" s="1">
        <f ca="1" t="shared" si="0"/>
        <v>0.8886523229182635</v>
      </c>
      <c r="C7" s="1">
        <f ca="1" t="shared" si="1"/>
        <v>1.046920279449839</v>
      </c>
    </row>
    <row r="8" spans="1:3" ht="13.5">
      <c r="A8" t="s">
        <v>0</v>
      </c>
      <c r="B8" s="1">
        <f ca="1" t="shared" si="0"/>
        <v>0.7266804231225499</v>
      </c>
      <c r="C8" s="1">
        <f ca="1" t="shared" si="1"/>
        <v>0.8479952575645966</v>
      </c>
    </row>
    <row r="9" spans="1:3" ht="13.5">
      <c r="A9" t="s">
        <v>0</v>
      </c>
      <c r="B9" s="1">
        <f ca="1" t="shared" si="0"/>
        <v>0.2839189084737823</v>
      </c>
      <c r="C9" s="1">
        <f ca="1" t="shared" si="1"/>
        <v>0.3568572591743062</v>
      </c>
    </row>
    <row r="10" spans="1:3" ht="13.5">
      <c r="A10" t="s">
        <v>0</v>
      </c>
      <c r="B10" s="1">
        <f ca="1" t="shared" si="0"/>
        <v>0.21039320126828542</v>
      </c>
      <c r="C10" s="1">
        <f ca="1" t="shared" si="1"/>
        <v>0.43046097999743776</v>
      </c>
    </row>
    <row r="11" spans="1:3" ht="13.5">
      <c r="A11" t="s">
        <v>0</v>
      </c>
      <c r="B11" s="1">
        <f ca="1" t="shared" si="0"/>
        <v>0.16420358383070965</v>
      </c>
      <c r="C11" s="1">
        <f ca="1" t="shared" si="1"/>
        <v>0.3166658180346289</v>
      </c>
    </row>
    <row r="12" spans="1:3" ht="13.5">
      <c r="A12" t="s">
        <v>1</v>
      </c>
      <c r="B12" s="1">
        <f ca="1" t="shared" si="0"/>
        <v>0.5231176773910162</v>
      </c>
      <c r="C12" s="1">
        <f ca="1">B12+RAND()*0.25+0.5</f>
        <v>1.0271939124657812</v>
      </c>
    </row>
    <row r="13" spans="1:3" ht="13.5">
      <c r="A13" t="s">
        <v>1</v>
      </c>
      <c r="B13" s="1">
        <f ca="1" t="shared" si="0"/>
        <v>0.8726717590418831</v>
      </c>
      <c r="C13" s="1">
        <f aca="true" ca="1" t="shared" si="2" ref="C13:C21">B13+RAND()*0.25+0.5</f>
        <v>1.5719303069473138</v>
      </c>
    </row>
    <row r="14" spans="1:3" ht="13.5">
      <c r="A14" t="s">
        <v>1</v>
      </c>
      <c r="B14" s="1">
        <f ca="1" t="shared" si="0"/>
        <v>0.7413570820157513</v>
      </c>
      <c r="C14" s="1">
        <f ca="1" t="shared" si="2"/>
        <v>1.317288464106522</v>
      </c>
    </row>
    <row r="15" spans="1:3" ht="13.5">
      <c r="A15" t="s">
        <v>1</v>
      </c>
      <c r="B15" s="1">
        <f ca="1" t="shared" si="0"/>
        <v>0.4868918033966163</v>
      </c>
      <c r="C15" s="1">
        <f ca="1" t="shared" si="2"/>
        <v>1.1637486611863612</v>
      </c>
    </row>
    <row r="16" spans="1:3" ht="13.5">
      <c r="A16" t="s">
        <v>1</v>
      </c>
      <c r="B16" s="1">
        <f ca="1" t="shared" si="0"/>
        <v>0.1926768450513714</v>
      </c>
      <c r="C16" s="1">
        <f ca="1" t="shared" si="2"/>
        <v>0.7202936171751981</v>
      </c>
    </row>
    <row r="17" spans="1:3" ht="13.5">
      <c r="A17" t="s">
        <v>1</v>
      </c>
      <c r="B17" s="1">
        <f ca="1" t="shared" si="0"/>
        <v>0.7495324388246491</v>
      </c>
      <c r="C17" s="1">
        <f ca="1" t="shared" si="2"/>
        <v>1.4744318835509584</v>
      </c>
    </row>
    <row r="18" spans="1:3" ht="13.5">
      <c r="A18" t="s">
        <v>1</v>
      </c>
      <c r="B18" s="1">
        <f ca="1" t="shared" si="0"/>
        <v>0.4563089564038538</v>
      </c>
      <c r="C18" s="1">
        <f ca="1" t="shared" si="2"/>
        <v>1.0664081825265896</v>
      </c>
    </row>
    <row r="19" spans="1:3" ht="13.5">
      <c r="A19" t="s">
        <v>1</v>
      </c>
      <c r="B19" s="1">
        <f ca="1" t="shared" si="0"/>
        <v>0.41297056374727514</v>
      </c>
      <c r="C19" s="1">
        <f ca="1" t="shared" si="2"/>
        <v>1.1442259600529243</v>
      </c>
    </row>
    <row r="20" spans="1:3" ht="13.5">
      <c r="A20" t="s">
        <v>1</v>
      </c>
      <c r="B20" s="1">
        <f ca="1" t="shared" si="0"/>
        <v>0.9027121302601735</v>
      </c>
      <c r="C20" s="1">
        <f ca="1" t="shared" si="2"/>
        <v>1.412479043262669</v>
      </c>
    </row>
    <row r="21" spans="1:3" ht="13.5">
      <c r="A21" t="s">
        <v>1</v>
      </c>
      <c r="B21" s="1">
        <f ca="1" t="shared" si="0"/>
        <v>0.431940016501839</v>
      </c>
      <c r="C21" s="1">
        <f ca="1" t="shared" si="2"/>
        <v>1.1786489619796061</v>
      </c>
    </row>
    <row r="22" spans="1:9" ht="13.5">
      <c r="A22" t="s">
        <v>2</v>
      </c>
      <c r="B22" s="1">
        <f aca="true" ca="1" t="shared" si="3" ref="B22:B41">RAND()</f>
        <v>0.8571545005770425</v>
      </c>
      <c r="C22" s="1">
        <f ca="1">B22+RAND()*0.25+1</f>
        <v>1.8573605044095716</v>
      </c>
      <c r="F22" s="18"/>
      <c r="I22" s="18"/>
    </row>
    <row r="23" spans="1:3" ht="13.5">
      <c r="A23" t="s">
        <v>2</v>
      </c>
      <c r="B23" s="1">
        <f ca="1" t="shared" si="3"/>
        <v>0.4208318226696779</v>
      </c>
      <c r="C23" s="1">
        <f aca="true" ca="1" t="shared" si="4" ref="C23:C31">B23+RAND()*0.25+1</f>
        <v>1.4443934596919086</v>
      </c>
    </row>
    <row r="24" spans="1:3" ht="13.5">
      <c r="A24" t="s">
        <v>2</v>
      </c>
      <c r="B24" s="1">
        <f ca="1" t="shared" si="3"/>
        <v>0.34274740987523367</v>
      </c>
      <c r="C24" s="1">
        <f ca="1" t="shared" si="4"/>
        <v>1.5865968271173683</v>
      </c>
    </row>
    <row r="25" spans="1:3" ht="13.5">
      <c r="A25" t="s">
        <v>2</v>
      </c>
      <c r="B25" s="1">
        <f ca="1" t="shared" si="3"/>
        <v>0.7964704393014383</v>
      </c>
      <c r="C25" s="1">
        <f ca="1" t="shared" si="4"/>
        <v>1.8771741184024338</v>
      </c>
    </row>
    <row r="26" spans="1:3" ht="13.5">
      <c r="A26" t="s">
        <v>2</v>
      </c>
      <c r="B26" s="1">
        <f ca="1" t="shared" si="3"/>
        <v>0.1595061462073828</v>
      </c>
      <c r="C26" s="1">
        <f ca="1" t="shared" si="4"/>
        <v>1.2641463133767812</v>
      </c>
    </row>
    <row r="27" spans="1:3" ht="13.5">
      <c r="A27" t="s">
        <v>2</v>
      </c>
      <c r="B27" s="1">
        <f ca="1" t="shared" si="3"/>
        <v>0.6107717606882319</v>
      </c>
      <c r="C27" s="1">
        <f ca="1" t="shared" si="4"/>
        <v>1.6312835050255192</v>
      </c>
    </row>
    <row r="28" spans="1:3" ht="13.5">
      <c r="A28" t="s">
        <v>2</v>
      </c>
      <c r="B28" s="1">
        <f ca="1" t="shared" si="3"/>
        <v>0.3306932252958543</v>
      </c>
      <c r="C28" s="1">
        <f ca="1" t="shared" si="4"/>
        <v>1.3685437796389808</v>
      </c>
    </row>
    <row r="29" spans="1:3" ht="13.5">
      <c r="A29" t="s">
        <v>2</v>
      </c>
      <c r="B29" s="1">
        <f ca="1" t="shared" si="3"/>
        <v>0.8849247027305918</v>
      </c>
      <c r="C29" s="1">
        <f ca="1" t="shared" si="4"/>
        <v>2.0177394404352267</v>
      </c>
    </row>
    <row r="30" spans="1:3" ht="13.5">
      <c r="A30" t="s">
        <v>2</v>
      </c>
      <c r="B30" s="1">
        <f ca="1" t="shared" si="3"/>
        <v>0.2039723452539164</v>
      </c>
      <c r="C30" s="1">
        <f ca="1" t="shared" si="4"/>
        <v>1.2397057970363086</v>
      </c>
    </row>
    <row r="31" spans="1:3" ht="13.5">
      <c r="A31" t="s">
        <v>2</v>
      </c>
      <c r="B31" s="1">
        <f ca="1" t="shared" si="3"/>
        <v>0.9576457152143494</v>
      </c>
      <c r="C31" s="1">
        <f ca="1" t="shared" si="4"/>
        <v>2.0686976882475383</v>
      </c>
    </row>
    <row r="32" spans="1:3" ht="13.5">
      <c r="A32" t="s">
        <v>3</v>
      </c>
      <c r="B32" s="1">
        <f ca="1" t="shared" si="3"/>
        <v>0.644258565808074</v>
      </c>
      <c r="C32" s="1">
        <f ca="1">B32+RAND()*0.25+1.5</f>
        <v>2.259332085046112</v>
      </c>
    </row>
    <row r="33" spans="1:3" ht="13.5">
      <c r="A33" t="s">
        <v>3</v>
      </c>
      <c r="B33" s="1">
        <f ca="1" t="shared" si="3"/>
        <v>0.26425258690395115</v>
      </c>
      <c r="C33" s="1">
        <f aca="true" ca="1" t="shared" si="5" ref="C33:C41">B33+RAND()*0.25+1.5</f>
        <v>1.8186810777506692</v>
      </c>
    </row>
    <row r="34" spans="1:3" ht="13.5">
      <c r="A34" t="s">
        <v>3</v>
      </c>
      <c r="B34" s="1">
        <f ca="1" t="shared" si="3"/>
        <v>0.3157038569248609</v>
      </c>
      <c r="C34" s="1">
        <f ca="1" t="shared" si="5"/>
        <v>1.924999861415403</v>
      </c>
    </row>
    <row r="35" spans="1:3" ht="13.5">
      <c r="A35" t="s">
        <v>3</v>
      </c>
      <c r="B35" s="1">
        <f ca="1" t="shared" si="3"/>
        <v>0.9150089455010004</v>
      </c>
      <c r="C35" s="1">
        <f ca="1" t="shared" si="5"/>
        <v>2.6516459456878296</v>
      </c>
    </row>
    <row r="36" spans="1:3" ht="13.5">
      <c r="A36" t="s">
        <v>3</v>
      </c>
      <c r="B36" s="1">
        <f ca="1" t="shared" si="3"/>
        <v>0.6999732389621389</v>
      </c>
      <c r="C36" s="1">
        <f ca="1" t="shared" si="5"/>
        <v>2.43288171072967</v>
      </c>
    </row>
    <row r="37" spans="1:3" ht="13.5">
      <c r="A37" t="s">
        <v>3</v>
      </c>
      <c r="B37" s="1">
        <f ca="1" t="shared" si="3"/>
        <v>0.16858612627740754</v>
      </c>
      <c r="C37" s="1">
        <f ca="1" t="shared" si="5"/>
        <v>1.782347834817418</v>
      </c>
    </row>
    <row r="38" spans="1:3" ht="13.5">
      <c r="A38" t="s">
        <v>3</v>
      </c>
      <c r="B38" s="1">
        <f ca="1" t="shared" si="3"/>
        <v>0.5259184609048699</v>
      </c>
      <c r="C38" s="1">
        <f ca="1" t="shared" si="5"/>
        <v>2.0725545903774725</v>
      </c>
    </row>
    <row r="39" spans="1:3" ht="13.5">
      <c r="A39" t="s">
        <v>3</v>
      </c>
      <c r="B39" s="1">
        <f ca="1" t="shared" si="3"/>
        <v>0.6200414825237228</v>
      </c>
      <c r="C39" s="1">
        <f ca="1" t="shared" si="5"/>
        <v>2.279956424418602</v>
      </c>
    </row>
    <row r="40" spans="1:3" ht="13.5">
      <c r="A40" t="s">
        <v>3</v>
      </c>
      <c r="B40" s="1">
        <f ca="1" t="shared" si="3"/>
        <v>0.6276989896295992</v>
      </c>
      <c r="C40" s="1">
        <f ca="1" t="shared" si="5"/>
        <v>2.233410851680143</v>
      </c>
    </row>
    <row r="41" spans="1:3" ht="13.5">
      <c r="A41" t="s">
        <v>3</v>
      </c>
      <c r="B41" s="1">
        <f ca="1" t="shared" si="3"/>
        <v>0.2068973380088437</v>
      </c>
      <c r="C41" s="1">
        <f ca="1" t="shared" si="5"/>
        <v>1.8217449417642555</v>
      </c>
    </row>
    <row r="42" ht="13.5">
      <c r="C42" s="1">
        <f>CORREL(B2:B41,C2:C41)</f>
        <v>0.3926899278285565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Yoshikawa</dc:creator>
  <cp:keywords/>
  <dc:description/>
  <cp:lastModifiedBy>ayumi</cp:lastModifiedBy>
  <dcterms:created xsi:type="dcterms:W3CDTF">2006-05-13T05:59:38Z</dcterms:created>
  <dcterms:modified xsi:type="dcterms:W3CDTF">2007-06-18T00:00:45Z</dcterms:modified>
  <cp:category/>
  <cp:version/>
  <cp:contentType/>
  <cp:contentStatus/>
</cp:coreProperties>
</file>